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3040" windowHeight="9190" tabRatio="689"/>
  </bookViews>
  <sheets>
    <sheet name="Instructions" sheetId="1" r:id="rId1"/>
    <sheet name="BPU_P1_PC" sheetId="10" r:id="rId2"/>
    <sheet name="BPU_P2_Apple" sheetId="17" r:id="rId3"/>
    <sheet name="HORS BPU" sheetId="14" r:id="rId4"/>
    <sheet name="DQE BPU" sheetId="12" r:id="rId5"/>
    <sheet name="DQE HORS BPU" sheetId="18" r:id="rId6"/>
    <sheet name="TOTAL DQE" sheetId="19" r:id="rId7"/>
  </sheets>
  <definedNames>
    <definedName name="Excel_BuiltIn_Print_Area_3_1" localSheetId="1">#REF!</definedName>
    <definedName name="Excel_BuiltIn_Print_Area_3_1" localSheetId="0">#REF!</definedName>
    <definedName name="Excel_BuiltIn_Print_Area_3_1">#REF!</definedName>
    <definedName name="Excel_BuiltIn_Print_Area_3_1_1" localSheetId="1">#REF!</definedName>
    <definedName name="Excel_BuiltIn_Print_Area_3_1_1" localSheetId="0">#REF!</definedName>
    <definedName name="Excel_BuiltIn_Print_Area_3_1_1">#REF!</definedName>
    <definedName name="table_coef" localSheetId="1">#REF!</definedName>
    <definedName name="table_coef" localSheetId="0">#REF!</definedName>
    <definedName name="table_coef">#REF!</definedName>
    <definedName name="zde" localSheetId="1">#REF!</definedName>
    <definedName name="zde">#REF!</definedName>
    <definedName name="_xlnm.Print_Area" localSheetId="4">'DQE BPU'!$A$1:$H$24</definedName>
    <definedName name="_xlnm.Print_Area" localSheetId="0">Instructions!$A$1:$G$20</definedName>
    <definedName name="_xlnm.Print_Area" localSheetId="6">'TOTAL DQE'!$A$1:$H$12</definedName>
  </definedNames>
  <calcPr calcId="162913"/>
</workbook>
</file>

<file path=xl/calcChain.xml><?xml version="1.0" encoding="utf-8"?>
<calcChain xmlns="http://schemas.openxmlformats.org/spreadsheetml/2006/main">
  <c r="I14" i="10" l="1"/>
  <c r="J14" i="10" s="1"/>
  <c r="D10" i="12" l="1"/>
  <c r="F11" i="17"/>
  <c r="H11" i="17" s="1"/>
  <c r="F10" i="17"/>
  <c r="H10" i="17" s="1"/>
  <c r="F19" i="10"/>
  <c r="H19" i="10" s="1"/>
  <c r="F18" i="10"/>
  <c r="H18" i="10" s="1"/>
  <c r="H12" i="10"/>
  <c r="H13" i="10"/>
  <c r="H14" i="10"/>
  <c r="J11" i="17" l="1"/>
  <c r="I11" i="17"/>
  <c r="I10" i="17"/>
  <c r="J10" i="17" s="1"/>
  <c r="I19" i="10"/>
  <c r="J19" i="10"/>
  <c r="I18" i="10"/>
  <c r="J18" i="10" s="1"/>
  <c r="F12" i="10" l="1"/>
  <c r="F13" i="10"/>
  <c r="F14" i="10"/>
  <c r="F11" i="10"/>
  <c r="H11" i="10" s="1"/>
  <c r="D19" i="12" l="1"/>
  <c r="F19" i="12" s="1"/>
  <c r="G19" i="12" s="1"/>
  <c r="D18" i="12"/>
  <c r="F18" i="12" s="1"/>
  <c r="D15" i="12"/>
  <c r="F15" i="12" s="1"/>
  <c r="G15" i="12" s="1"/>
  <c r="D14" i="12"/>
  <c r="F14" i="12" s="1"/>
  <c r="G14" i="12" s="1"/>
  <c r="D13" i="12"/>
  <c r="F13" i="12" s="1"/>
  <c r="G13" i="12" s="1"/>
  <c r="D12" i="12"/>
  <c r="F12" i="12" s="1"/>
  <c r="G12" i="12" s="1"/>
  <c r="D11" i="12"/>
  <c r="F11" i="12" s="1"/>
  <c r="G11" i="12" s="1"/>
  <c r="F10" i="12"/>
  <c r="G10" i="12" l="1"/>
  <c r="F16" i="12"/>
  <c r="F20" i="12"/>
  <c r="G20" i="12" s="1"/>
  <c r="G18" i="12"/>
  <c r="C11" i="18"/>
  <c r="F11" i="18" s="1"/>
  <c r="G11" i="18" s="1"/>
  <c r="G17" i="18" s="1"/>
  <c r="C14" i="18"/>
  <c r="F14" i="18" s="1"/>
  <c r="G14" i="18" s="1"/>
  <c r="C13" i="18"/>
  <c r="F13" i="18" s="1"/>
  <c r="G13" i="18" s="1"/>
  <c r="C12" i="18"/>
  <c r="F12" i="18" s="1"/>
  <c r="G12" i="18" s="1"/>
  <c r="I13" i="10"/>
  <c r="J13" i="10" s="1"/>
  <c r="I12" i="10"/>
  <c r="J12" i="10" s="1"/>
  <c r="I11" i="10"/>
  <c r="J11" i="10" s="1"/>
  <c r="G23" i="12" l="1"/>
  <c r="F8" i="19" s="1"/>
  <c r="G16" i="12"/>
  <c r="G24" i="12" s="1"/>
  <c r="G8" i="19" s="1"/>
  <c r="G18" i="18" l="1"/>
  <c r="G9" i="19" s="1"/>
  <c r="F9" i="19"/>
  <c r="F10" i="19" s="1"/>
  <c r="G10" i="19" s="1"/>
</calcChain>
</file>

<file path=xl/sharedStrings.xml><?xml version="1.0" encoding="utf-8"?>
<sst xmlns="http://schemas.openxmlformats.org/spreadsheetml/2006/main" count="132" uniqueCount="82">
  <si>
    <t>Instructions pour le renseignement de l'annexe financière</t>
  </si>
  <si>
    <t xml:space="preserve"> </t>
  </si>
  <si>
    <t>ANNEXE II A L'ACTE D'ENGAGEMENT "Annexe financière"</t>
  </si>
  <si>
    <t>Référence</t>
  </si>
  <si>
    <t>Achats hors BPU</t>
  </si>
  <si>
    <t>Pour les achats hors BPU, les taux remises applicables pour chaque catégorie d'équipements sont au minimium égaux à ceux indiqués dans le bordereau de prix;</t>
  </si>
  <si>
    <t>S'agissant des taux de distribution pour les commandes hors BPU, le candidat indique le taux applicable selon le niveau d'accompagnement attendu par l'Assemblée nationale :
- (a) recherche active de solution pour le compte de l'Assemblée nationale, préconisations et accompagnement dans le choix des solutions les plus appropriées;
- (b) prise en charge d'une commande de matériel identifié par les équipes de l'Assemblée nationale sur les catalogues de constructeurs et éditeurs référencés dans le présent accord-cadre.</t>
  </si>
  <si>
    <t>Ces taux ne tiennent pas compte du recours éventuel à un intermédiaire, de type "grossiste".</t>
  </si>
  <si>
    <t>Taux de distribution
(a)</t>
  </si>
  <si>
    <t>&lt; 10 000€ HT</t>
  </si>
  <si>
    <t>&gt; 50 000€ et ≤ 150 0000€</t>
  </si>
  <si>
    <t>&gt; 150 0000€</t>
  </si>
  <si>
    <t>Montant d'achat en € HT hors frais de vente et de distribution</t>
  </si>
  <si>
    <t>Taux de distribution
(b)</t>
  </si>
  <si>
    <t>Remises diverses fabricants et constructeurs</t>
  </si>
  <si>
    <t>Pour tout achat d'une nouvelle référence du constructeur ou de l'éditeur référencé dans le BPU, le taux de remise est au moins égal à celui pratiqué pour la même catégorie d’équipement ou de solution logicielle.</t>
  </si>
  <si>
    <t>Précisions</t>
  </si>
  <si>
    <t xml:space="preserve">Code </t>
  </si>
  <si>
    <t xml:space="preserve">Prix de vente brut en € </t>
  </si>
  <si>
    <t>Taux de remise</t>
  </si>
  <si>
    <t>Taux de distribution en %</t>
  </si>
  <si>
    <t>Taux TVA</t>
  </si>
  <si>
    <t>Prix unitaire 
remisé en € HT y compris distribution</t>
  </si>
  <si>
    <t>Prix unitaire 
remisé en € HT</t>
  </si>
  <si>
    <t>Garantie standard, MCO et MCS incorporées</t>
  </si>
  <si>
    <t>Code</t>
  </si>
  <si>
    <t>Prix unitaire
 remisé en € TTC</t>
  </si>
  <si>
    <t xml:space="preserve">SP1-3 </t>
  </si>
  <si>
    <t>SP1-1 et
 1-2</t>
  </si>
  <si>
    <t>SP2-1 et
 2-2</t>
  </si>
  <si>
    <t>Quantité estimée
sur 4 ans</t>
  </si>
  <si>
    <r>
      <t>Prix unitaire</t>
    </r>
    <r>
      <rPr>
        <b/>
        <u/>
        <sz val="11"/>
        <color indexed="27"/>
        <rFont val="Arial"/>
        <family val="2"/>
      </rPr>
      <t xml:space="preserve"> remisé</t>
    </r>
    <r>
      <rPr>
        <b/>
        <sz val="11"/>
        <color indexed="27"/>
        <rFont val="Arial"/>
        <family val="2"/>
      </rPr>
      <t xml:space="preserve">
en € HT </t>
    </r>
  </si>
  <si>
    <r>
      <t xml:space="preserve">Prix </t>
    </r>
    <r>
      <rPr>
        <b/>
        <u/>
        <sz val="11"/>
        <color indexed="27"/>
        <rFont val="Arial"/>
        <family val="2"/>
      </rPr>
      <t>total</t>
    </r>
    <r>
      <rPr>
        <b/>
        <sz val="11"/>
        <color indexed="27"/>
        <rFont val="Arial"/>
        <family val="2"/>
      </rPr>
      <t xml:space="preserve">
en € HT</t>
    </r>
  </si>
  <si>
    <r>
      <t xml:space="preserve">Prix </t>
    </r>
    <r>
      <rPr>
        <b/>
        <u/>
        <sz val="11"/>
        <color indexed="27"/>
        <rFont val="Arial"/>
        <family val="2"/>
      </rPr>
      <t>total</t>
    </r>
    <r>
      <rPr>
        <b/>
        <sz val="11"/>
        <color indexed="27"/>
        <rFont val="Arial"/>
        <family val="2"/>
      </rPr>
      <t xml:space="preserve">
en € TTC </t>
    </r>
  </si>
  <si>
    <t>TOTAL P1</t>
  </si>
  <si>
    <t>TOTAL P2</t>
  </si>
  <si>
    <t>SYNTHESE DQE DES PRESTATIONS SUR BPU</t>
  </si>
  <si>
    <t>DQE DES PRESTATIONS HORS BPU</t>
  </si>
  <si>
    <t>Les prix se reportent directement ici (calcul automatique).</t>
  </si>
  <si>
    <t>SYNTHESE DQE DES PRESTATIONS HORS BPU</t>
  </si>
  <si>
    <t>Quantité estimée de commande sur 4 ans</t>
  </si>
  <si>
    <t>&gt; 10 000€ et ≤ 50 0000€</t>
  </si>
  <si>
    <t>&gt; 10 000€ et≤ 50 0000€</t>
  </si>
  <si>
    <t>Prix cumulé total €HT des commandes</t>
  </si>
  <si>
    <t xml:space="preserve">MONTANT TOTAL DQE </t>
  </si>
  <si>
    <t>Total HT</t>
  </si>
  <si>
    <t>Total TTC</t>
  </si>
  <si>
    <t>Montant de la commande en € HT (hors frais de distribution)</t>
  </si>
  <si>
    <t>MONTANT TOTAL DQE (BPU + HORS BPU)</t>
  </si>
  <si>
    <t>DESIGNATION</t>
  </si>
  <si>
    <t>Prix en € HT</t>
  </si>
  <si>
    <t>Prix en € TTC</t>
  </si>
  <si>
    <t>DETAIL QUANTITATIF ESTMATIF (DQE) DES PRESTATIONS SUR BPU</t>
  </si>
  <si>
    <r>
      <t xml:space="preserve">
1)  Le formalisme de ce fichier doit être respecté. </t>
    </r>
    <r>
      <rPr>
        <b/>
        <sz val="12"/>
        <rFont val="Arial"/>
        <family val="2"/>
      </rPr>
      <t xml:space="preserve">Aucune donnée ne doit être modifiée. Aucune ligne ne doit être ajoutée à l'annexe financière.  </t>
    </r>
    <r>
      <rPr>
        <sz val="12"/>
        <rFont val="Arial"/>
        <family val="2"/>
        <charset val="1"/>
      </rPr>
      <t xml:space="preserve">
Le candidat doit compléter toutes les cellules de couleur JAUNE.    
Les cellules relatives à la TVA applicable et les prix TTC sont calculées automatiquement.
2) Compte tenu des éléments figurant dans le cahier des charges (spécialement les prescriptions du CCTP relatives aux caractéristiques et aux performances attendues), le candidat présente les prix permettant de répondre aux besoins de l'administration.
3) Toutes les rubriques de l'annexe financière doivent être impérativement renseignées y compris si le prix est nul (renseigner expressément par «0» [zéro]).
4) L'annexe financière est insérée dans l'offre du candidat au format tableur.
5) Le candidat prend soin de vérifier la cohérence des prix dans l'ensemble de ses documents.</t>
    </r>
  </si>
  <si>
    <t>Garantie standard, logiciel système, 
MCO et MCS incorporées</t>
  </si>
  <si>
    <t>SP1-4</t>
  </si>
  <si>
    <t>Prix unitaire
 remisé en € TTC y compris distribution</t>
  </si>
  <si>
    <t>Prestation 1 : Fourniture de matériels de type PC</t>
  </si>
  <si>
    <t>Prestation 2 : Fourniture de matériels Apple</t>
  </si>
  <si>
    <t>Prestation 1 : Fourniture d'ordinateurs (fixes ou portables), d'imprimantes, d'écrans et de tablettes (hors Apple)</t>
  </si>
  <si>
    <t>UNITE_CENT_STD</t>
  </si>
  <si>
    <t>UNITE_CENT_MICRO</t>
  </si>
  <si>
    <t>PORT_14</t>
  </si>
  <si>
    <t>PORT_15</t>
  </si>
  <si>
    <t>APPLE_MACBOOK_AIR</t>
  </si>
  <si>
    <t>APPLE_IPAD_AIR</t>
  </si>
  <si>
    <t xml:space="preserve"> Sous-prestation 1-4</t>
  </si>
  <si>
    <t>ECRAN_24</t>
  </si>
  <si>
    <t>ECRAN_24_STATION</t>
  </si>
  <si>
    <t>Garantie standard, logiciel système, MCO et MCS incorporées</t>
  </si>
  <si>
    <t xml:space="preserve"> Sous-prestation 1-1 et 1-2</t>
  </si>
  <si>
    <r>
      <t>Prix</t>
    </r>
    <r>
      <rPr>
        <b/>
        <sz val="11"/>
        <color indexed="27"/>
        <rFont val="Arial"/>
        <family val="2"/>
      </rPr>
      <t xml:space="preserve">
frais de distribution
en € HT</t>
    </r>
  </si>
  <si>
    <r>
      <t xml:space="preserve">Prix </t>
    </r>
    <r>
      <rPr>
        <b/>
        <u/>
        <sz val="11"/>
        <color indexed="27"/>
        <rFont val="Arial"/>
        <family val="2"/>
      </rPr>
      <t>total frais de distribution et prix cumulé commande</t>
    </r>
    <r>
      <rPr>
        <b/>
        <sz val="11"/>
        <color indexed="27"/>
        <rFont val="Arial"/>
        <family val="2"/>
      </rPr>
      <t xml:space="preserve">
en € HT</t>
    </r>
  </si>
  <si>
    <t>Montant de TVA
en €</t>
  </si>
  <si>
    <r>
      <t xml:space="preserve">Le candidat précise uniquement les prix dans les cellules de couleur </t>
    </r>
    <r>
      <rPr>
        <b/>
        <sz val="12"/>
        <color indexed="45"/>
        <rFont val="Arial"/>
        <family val="2"/>
      </rPr>
      <t>JAUNE</t>
    </r>
    <r>
      <rPr>
        <sz val="12"/>
        <color indexed="45"/>
        <rFont val="Arial"/>
        <family val="2"/>
      </rPr>
      <t xml:space="preserve">. </t>
    </r>
    <r>
      <rPr>
        <sz val="12"/>
        <color rgb="FFFF0000"/>
        <rFont val="Arial"/>
        <family val="2"/>
      </rPr>
      <t>Les calculs sont automatisés.</t>
    </r>
  </si>
  <si>
    <t>SP1-1 et
 1-3</t>
  </si>
  <si>
    <t>SP1-2 et
 1-3</t>
  </si>
  <si>
    <t>SP2-1, 2-2,
 2-3</t>
  </si>
  <si>
    <t>Prestation 2 : Fourniture d'ordinateurs (fixes ou portables), d'imprimantes, d'écrans et de tablettes de marque APPLE</t>
  </si>
  <si>
    <t>Accord-cadre n°25F028-00I relatif à la fourniture des équipements bureautiques et aux prestations associées</t>
  </si>
  <si>
    <t>ANNEXE 3 A L'ACTE D'ENGAGEMENT "Annexe financière"</t>
  </si>
  <si>
    <t xml:space="preserve">
ASSEMBLÉE NATIONALE / DSI
ANNEXE 3 A L'ACTE D'ENGAGEMENT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</si>
</sst>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4" formatCode="_-* #,##0.00\ &quot;€&quot;_-;\-* #,##0.00\ &quot;€&quot;_-;_-* &quot;-&quot;??\ &quot;€&quot;_-;_-@_-"/>
    <numFmt numFmtId="164" formatCode="_-* #,##0.00&quot; €&quot;_-;\-* #,##0.00&quot; €&quot;_-;_-* \-??&quot; €&quot;_-;_-@_-"/>
    <numFmt numFmtId="165" formatCode="#,##0.00\ &quot;€&quot;"/>
  </numFmts>
  <fonts count="43" x14ac:knownFonts="1">
    <font>
      <sz val="11"/>
      <color rgb="FF000000"/>
      <name val="Calibri"/>
      <family val="2"/>
      <charset val="1"/>
    </font>
    <font>
      <sz val="10"/>
      <name val="Arial"/>
      <family val="2"/>
    </font>
    <font>
      <b/>
      <sz val="14"/>
      <name val="Calibri"/>
      <family val="2"/>
      <charset val="1"/>
    </font>
    <font>
      <b/>
      <sz val="12"/>
      <name val="Calibri"/>
      <family val="2"/>
      <charset val="1"/>
    </font>
    <font>
      <sz val="12"/>
      <name val="Arial"/>
      <family val="2"/>
      <charset val="1"/>
    </font>
    <font>
      <sz val="12"/>
      <name val="Calibri"/>
      <family val="2"/>
      <charset val="1"/>
    </font>
    <font>
      <sz val="11"/>
      <name val="Calibri"/>
      <family val="2"/>
      <charset val="1"/>
    </font>
    <font>
      <sz val="11"/>
      <name val="Arial"/>
      <family val="2"/>
    </font>
    <font>
      <b/>
      <sz val="14"/>
      <name val="Arial"/>
      <family val="2"/>
    </font>
    <font>
      <b/>
      <sz val="10"/>
      <name val="Arial"/>
      <family val="2"/>
    </font>
    <font>
      <b/>
      <sz val="11"/>
      <color indexed="27"/>
      <name val="Arial"/>
      <family val="2"/>
    </font>
    <font>
      <b/>
      <sz val="12"/>
      <name val="Arial"/>
      <family val="2"/>
    </font>
    <font>
      <b/>
      <u/>
      <sz val="14"/>
      <name val="Arial"/>
      <family val="2"/>
    </font>
    <font>
      <b/>
      <sz val="12"/>
      <color indexed="45"/>
      <name val="Arial"/>
      <family val="2"/>
    </font>
    <font>
      <sz val="12"/>
      <color indexed="45"/>
      <name val="Arial"/>
      <family val="2"/>
    </font>
    <font>
      <b/>
      <u/>
      <sz val="11"/>
      <color indexed="27"/>
      <name val="Arial"/>
      <family val="2"/>
    </font>
    <font>
      <b/>
      <sz val="14"/>
      <name val="Calibri"/>
      <family val="2"/>
    </font>
    <font>
      <sz val="11"/>
      <color rgb="FF000000"/>
      <name val="Calibri"/>
      <family val="2"/>
      <charset val="1"/>
    </font>
    <font>
      <sz val="11"/>
      <color theme="1"/>
      <name val="Calibri"/>
      <family val="2"/>
      <scheme val="minor"/>
    </font>
    <font>
      <sz val="11"/>
      <color rgb="FFFF0000"/>
      <name val="Calibri"/>
      <family val="2"/>
      <scheme val="minor"/>
    </font>
    <font>
      <sz val="11"/>
      <color rgb="FFFF0000"/>
      <name val="Calibri"/>
      <family val="2"/>
      <charset val="1"/>
    </font>
    <font>
      <b/>
      <sz val="11"/>
      <color theme="1"/>
      <name val="Calibri"/>
      <family val="2"/>
      <scheme val="minor"/>
    </font>
    <font>
      <sz val="11"/>
      <name val="Calibri"/>
      <family val="2"/>
      <scheme val="minor"/>
    </font>
    <font>
      <b/>
      <sz val="11"/>
      <name val="Calibri"/>
      <family val="2"/>
      <scheme val="minor"/>
    </font>
    <font>
      <b/>
      <u/>
      <sz val="11"/>
      <color theme="3"/>
      <name val="Arial"/>
      <family val="2"/>
    </font>
    <font>
      <b/>
      <u/>
      <sz val="14"/>
      <color theme="3"/>
      <name val="Arial"/>
      <family val="2"/>
    </font>
    <font>
      <b/>
      <sz val="12"/>
      <color theme="0"/>
      <name val="Arial"/>
      <family val="2"/>
    </font>
    <font>
      <b/>
      <i/>
      <sz val="12"/>
      <color theme="0"/>
      <name val="Arial"/>
      <family val="2"/>
    </font>
    <font>
      <sz val="10"/>
      <color rgb="FF000000"/>
      <name val="Arial"/>
      <family val="2"/>
    </font>
    <font>
      <sz val="12"/>
      <color rgb="FF000000"/>
      <name val="Arial"/>
      <family val="2"/>
    </font>
    <font>
      <sz val="11"/>
      <color rgb="FF000000"/>
      <name val="Arial"/>
      <family val="2"/>
    </font>
    <font>
      <b/>
      <sz val="11"/>
      <color rgb="FF000000"/>
      <name val="Arial"/>
      <family val="2"/>
    </font>
    <font>
      <sz val="11"/>
      <color theme="1"/>
      <name val="Arial"/>
      <family val="2"/>
    </font>
    <font>
      <b/>
      <i/>
      <sz val="11"/>
      <color theme="0"/>
      <name val="Arial"/>
      <family val="2"/>
    </font>
    <font>
      <b/>
      <sz val="11"/>
      <color theme="0"/>
      <name val="Arial"/>
      <family val="2"/>
    </font>
    <font>
      <b/>
      <sz val="11"/>
      <color theme="3"/>
      <name val="Arial"/>
      <family val="2"/>
    </font>
    <font>
      <b/>
      <sz val="11"/>
      <color theme="1"/>
      <name val="Arial"/>
      <family val="2"/>
    </font>
    <font>
      <sz val="11"/>
      <color rgb="FFFF0000"/>
      <name val="Arial"/>
      <family val="2"/>
    </font>
    <font>
      <b/>
      <sz val="11"/>
      <color rgb="FFFF0000"/>
      <name val="Arial"/>
      <family val="2"/>
    </font>
    <font>
      <sz val="12"/>
      <color rgb="FFFF0000"/>
      <name val="Arial"/>
      <family val="2"/>
    </font>
    <font>
      <b/>
      <i/>
      <sz val="12"/>
      <color theme="3"/>
      <name val="Arial"/>
      <family val="2"/>
    </font>
    <font>
      <b/>
      <i/>
      <sz val="11"/>
      <color theme="3"/>
      <name val="Arial"/>
      <family val="2"/>
    </font>
    <font>
      <b/>
      <sz val="14"/>
      <color theme="0"/>
      <name val="Arial"/>
      <family val="2"/>
    </font>
  </fonts>
  <fills count="9">
    <fill>
      <patternFill patternType="none"/>
    </fill>
    <fill>
      <patternFill patternType="gray125"/>
    </fill>
    <fill>
      <patternFill patternType="solid">
        <fgColor theme="0"/>
        <bgColor indexed="64"/>
      </patternFill>
    </fill>
    <fill>
      <patternFill patternType="solid">
        <fgColor rgb="FF008080"/>
        <bgColor indexed="64"/>
      </patternFill>
    </fill>
    <fill>
      <patternFill patternType="solid">
        <fgColor theme="3" tint="0.39997558519241921"/>
        <bgColor indexed="64"/>
      </patternFill>
    </fill>
    <fill>
      <patternFill patternType="solid">
        <fgColor rgb="FFFFFF99"/>
        <bgColor indexed="64"/>
      </patternFill>
    </fill>
    <fill>
      <patternFill patternType="solid">
        <fgColor rgb="FFFFFFFF"/>
        <bgColor rgb="FFF2F2F2"/>
      </patternFill>
    </fill>
    <fill>
      <patternFill patternType="solid">
        <fgColor theme="3" tint="0.79998168889431442"/>
        <bgColor indexed="64"/>
      </patternFill>
    </fill>
    <fill>
      <patternFill patternType="solid">
        <fgColor theme="4" tint="0.79998168889431442"/>
        <bgColor indexed="64"/>
      </patternFill>
    </fill>
  </fills>
  <borders count="2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style="double">
        <color indexed="64"/>
      </right>
      <top style="double">
        <color indexed="64"/>
      </top>
      <bottom style="double">
        <color indexed="64"/>
      </bottom>
      <diagonal/>
    </border>
    <border>
      <left style="double">
        <color rgb="FFFF0000"/>
      </left>
      <right/>
      <top/>
      <bottom/>
      <diagonal/>
    </border>
    <border>
      <left/>
      <right style="double">
        <color rgb="FFFF0000"/>
      </right>
      <top/>
      <bottom/>
      <diagonal/>
    </border>
    <border>
      <left style="double">
        <color rgb="FFFF0000"/>
      </left>
      <right style="double">
        <color rgb="FFFF0000"/>
      </right>
      <top style="double">
        <color rgb="FFFF0000"/>
      </top>
      <bottom style="double">
        <color rgb="FFFF0000"/>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style="thin">
        <color indexed="64"/>
      </left>
      <right/>
      <top style="thin">
        <color indexed="64"/>
      </top>
      <bottom style="double">
        <color rgb="FFFF0000"/>
      </bottom>
      <diagonal/>
    </border>
    <border>
      <left/>
      <right/>
      <top style="thin">
        <color indexed="64"/>
      </top>
      <bottom style="double">
        <color rgb="FFFF0000"/>
      </bottom>
      <diagonal/>
    </border>
    <border>
      <left/>
      <right style="thin">
        <color indexed="64"/>
      </right>
      <top style="thin">
        <color indexed="64"/>
      </top>
      <bottom style="double">
        <color rgb="FFFF0000"/>
      </bottom>
      <diagonal/>
    </border>
  </borders>
  <cellStyleXfs count="9">
    <xf numFmtId="0" fontId="0" fillId="0" borderId="0"/>
    <xf numFmtId="164" fontId="17" fillId="0" borderId="0" applyBorder="0" applyProtection="0"/>
    <xf numFmtId="44" fontId="18" fillId="0" borderId="0" applyFont="0" applyFill="0" applyBorder="0" applyAlignment="0" applyProtection="0"/>
    <xf numFmtId="0" fontId="1" fillId="0" borderId="0"/>
    <xf numFmtId="0" fontId="18" fillId="0" borderId="0"/>
    <xf numFmtId="0" fontId="1" fillId="0" borderId="0"/>
    <xf numFmtId="0" fontId="1" fillId="0" borderId="0"/>
    <xf numFmtId="9" fontId="18" fillId="0" borderId="0" applyFont="0" applyFill="0" applyBorder="0" applyAlignment="0" applyProtection="0"/>
    <xf numFmtId="0" fontId="20" fillId="0" borderId="0" applyBorder="0" applyProtection="0">
      <alignment vertical="center" wrapText="1"/>
    </xf>
  </cellStyleXfs>
  <cellXfs count="118">
    <xf numFmtId="0" fontId="0" fillId="0" borderId="0" xfId="0"/>
    <xf numFmtId="0" fontId="0" fillId="0" borderId="0" xfId="0" applyFont="1" applyAlignment="1">
      <alignment vertical="center" wrapText="1"/>
    </xf>
    <xf numFmtId="164" fontId="17" fillId="0" borderId="0" xfId="1" applyFont="1" applyBorder="1" applyAlignment="1" applyProtection="1">
      <alignment wrapText="1"/>
    </xf>
    <xf numFmtId="0" fontId="5" fillId="0" borderId="0" xfId="8" applyNumberFormat="1" applyFont="1" applyFill="1" applyBorder="1" applyAlignment="1">
      <alignment wrapText="1"/>
    </xf>
    <xf numFmtId="0" fontId="5" fillId="0" borderId="0" xfId="8" applyNumberFormat="1" applyFont="1" applyFill="1" applyBorder="1" applyAlignment="1">
      <alignment vertical="center" wrapText="1"/>
    </xf>
    <xf numFmtId="164" fontId="17" fillId="0" borderId="0" xfId="1" applyFont="1" applyBorder="1" applyAlignment="1" applyProtection="1">
      <alignment vertical="center" wrapText="1"/>
    </xf>
    <xf numFmtId="0" fontId="0" fillId="0" borderId="0" xfId="0" applyFont="1" applyAlignment="1">
      <alignment wrapText="1"/>
    </xf>
    <xf numFmtId="0" fontId="0" fillId="2" borderId="0" xfId="0" applyFill="1"/>
    <xf numFmtId="0" fontId="19" fillId="2" borderId="0" xfId="0" applyFont="1" applyFill="1"/>
    <xf numFmtId="0" fontId="0" fillId="2" borderId="0" xfId="0" applyFill="1" applyAlignment="1">
      <alignment horizontal="left"/>
    </xf>
    <xf numFmtId="0" fontId="0" fillId="2" borderId="0" xfId="0" applyFill="1" applyBorder="1"/>
    <xf numFmtId="0" fontId="22" fillId="2" borderId="0" xfId="0" applyFont="1" applyFill="1"/>
    <xf numFmtId="0" fontId="23" fillId="2" borderId="1" xfId="0" applyFont="1" applyFill="1" applyBorder="1" applyAlignment="1"/>
    <xf numFmtId="0" fontId="21" fillId="2" borderId="0" xfId="0" applyFont="1" applyFill="1" applyBorder="1" applyAlignment="1">
      <alignment horizontal="center" vertical="center"/>
    </xf>
    <xf numFmtId="0" fontId="24" fillId="0" borderId="0" xfId="0" applyFont="1" applyAlignment="1">
      <alignment horizontal="left" vertical="center"/>
    </xf>
    <xf numFmtId="0" fontId="25" fillId="0" borderId="0" xfId="0" applyFont="1" applyAlignment="1">
      <alignment horizontal="left" vertical="center"/>
    </xf>
    <xf numFmtId="0" fontId="1" fillId="0" borderId="2" xfId="8" applyNumberFormat="1" applyFont="1" applyFill="1" applyBorder="1" applyAlignment="1">
      <alignment vertical="center"/>
    </xf>
    <xf numFmtId="165" fontId="26" fillId="3" borderId="3" xfId="6" applyNumberFormat="1" applyFont="1" applyFill="1" applyBorder="1" applyAlignment="1">
      <alignment horizontal="center" vertical="center" wrapText="1"/>
    </xf>
    <xf numFmtId="0" fontId="0" fillId="0" borderId="0" xfId="0" applyFont="1" applyBorder="1" applyAlignment="1">
      <alignment wrapText="1"/>
    </xf>
    <xf numFmtId="0" fontId="26" fillId="4" borderId="4" xfId="0" applyFont="1" applyFill="1" applyBorder="1" applyAlignment="1">
      <alignment horizontal="center" vertical="center" wrapText="1"/>
    </xf>
    <xf numFmtId="0" fontId="27" fillId="4" borderId="4" xfId="0" applyFont="1" applyFill="1" applyBorder="1" applyAlignment="1">
      <alignment horizontal="center" vertical="center" wrapText="1"/>
    </xf>
    <xf numFmtId="0" fontId="12" fillId="0" borderId="0" xfId="0" applyFont="1" applyAlignment="1">
      <alignment horizontal="left" vertical="center"/>
    </xf>
    <xf numFmtId="44" fontId="1" fillId="5" borderId="4" xfId="0" applyNumberFormat="1" applyFont="1" applyFill="1" applyBorder="1" applyAlignment="1">
      <alignment horizontal="center" vertical="center"/>
    </xf>
    <xf numFmtId="10" fontId="1" fillId="5" borderId="4" xfId="0" applyNumberFormat="1" applyFont="1" applyFill="1" applyBorder="1" applyAlignment="1">
      <alignment horizontal="center" vertical="center"/>
    </xf>
    <xf numFmtId="44" fontId="28" fillId="0" borderId="4" xfId="0" applyNumberFormat="1" applyFont="1" applyBorder="1" applyAlignment="1">
      <alignment wrapText="1"/>
    </xf>
    <xf numFmtId="0" fontId="29" fillId="0" borderId="0" xfId="0" applyFont="1" applyAlignment="1">
      <alignment wrapText="1"/>
    </xf>
    <xf numFmtId="0" fontId="29" fillId="0" borderId="0" xfId="0" applyFont="1" applyAlignment="1">
      <alignment vertical="center" wrapText="1"/>
    </xf>
    <xf numFmtId="164" fontId="29" fillId="0" borderId="0" xfId="1" applyFont="1" applyBorder="1" applyAlignment="1" applyProtection="1">
      <alignment vertical="center" wrapText="1"/>
    </xf>
    <xf numFmtId="44" fontId="28" fillId="0" borderId="4" xfId="1" applyNumberFormat="1" applyFont="1" applyFill="1" applyBorder="1" applyAlignment="1" applyProtection="1">
      <alignment horizontal="center" vertical="center" wrapText="1"/>
    </xf>
    <xf numFmtId="2" fontId="28" fillId="0" borderId="4" xfId="1" applyNumberFormat="1" applyFont="1" applyFill="1" applyBorder="1" applyAlignment="1" applyProtection="1">
      <alignment horizontal="center" vertical="center" wrapText="1"/>
    </xf>
    <xf numFmtId="44" fontId="28" fillId="0" borderId="4" xfId="1" applyNumberFormat="1" applyFont="1" applyBorder="1" applyAlignment="1" applyProtection="1">
      <alignment horizontal="center" vertical="center" wrapText="1"/>
    </xf>
    <xf numFmtId="44" fontId="31" fillId="0" borderId="4" xfId="1" applyNumberFormat="1" applyFont="1" applyBorder="1" applyAlignment="1" applyProtection="1">
      <alignment horizontal="center" vertical="center" wrapText="1"/>
    </xf>
    <xf numFmtId="0" fontId="9" fillId="0" borderId="0" xfId="0" applyFont="1" applyFill="1" applyBorder="1" applyAlignment="1">
      <alignment horizontal="right" vertical="center" wrapText="1"/>
    </xf>
    <xf numFmtId="44" fontId="31" fillId="0" borderId="0" xfId="1" applyNumberFormat="1" applyFont="1" applyBorder="1" applyAlignment="1" applyProtection="1">
      <alignment horizontal="center" vertical="center" wrapText="1"/>
    </xf>
    <xf numFmtId="0" fontId="7" fillId="2" borderId="4" xfId="0" applyFont="1" applyFill="1" applyBorder="1"/>
    <xf numFmtId="44" fontId="32" fillId="0" borderId="4" xfId="2" applyFont="1" applyBorder="1"/>
    <xf numFmtId="0" fontId="33" fillId="4" borderId="4" xfId="0" applyFont="1" applyFill="1" applyBorder="1" applyAlignment="1">
      <alignment horizontal="center" vertical="center" wrapText="1"/>
    </xf>
    <xf numFmtId="0" fontId="34" fillId="4" borderId="4" xfId="0" applyFont="1" applyFill="1" applyBorder="1" applyAlignment="1">
      <alignment horizontal="center" vertical="center" wrapText="1"/>
    </xf>
    <xf numFmtId="0" fontId="20" fillId="0" borderId="0" xfId="0" applyFont="1" applyAlignment="1">
      <alignment wrapText="1"/>
    </xf>
    <xf numFmtId="44" fontId="35" fillId="0" borderId="4" xfId="0" applyNumberFormat="1" applyFont="1" applyBorder="1" applyAlignment="1">
      <alignment vertical="center"/>
    </xf>
    <xf numFmtId="10" fontId="7" fillId="0" borderId="4" xfId="0" applyNumberFormat="1" applyFont="1" applyFill="1" applyBorder="1" applyAlignment="1">
      <alignment horizontal="center" vertical="center"/>
    </xf>
    <xf numFmtId="0" fontId="0" fillId="0" borderId="20" xfId="0" applyFont="1" applyBorder="1" applyAlignment="1">
      <alignment wrapText="1"/>
    </xf>
    <xf numFmtId="0" fontId="0" fillId="0" borderId="21" xfId="0" applyFont="1" applyBorder="1" applyAlignment="1">
      <alignment wrapText="1"/>
    </xf>
    <xf numFmtId="0" fontId="7" fillId="2" borderId="4" xfId="0" applyFont="1" applyFill="1" applyBorder="1" applyAlignment="1">
      <alignment horizontal="center" vertical="center" wrapText="1"/>
    </xf>
    <xf numFmtId="0" fontId="30" fillId="2" borderId="0" xfId="0" applyFont="1" applyFill="1"/>
    <xf numFmtId="0" fontId="36" fillId="2" borderId="0" xfId="0" applyFont="1" applyFill="1" applyBorder="1" applyAlignment="1">
      <alignment horizontal="center" vertical="center"/>
    </xf>
    <xf numFmtId="0" fontId="30" fillId="2" borderId="0" xfId="0" applyFont="1" applyFill="1" applyBorder="1"/>
    <xf numFmtId="0" fontId="37" fillId="2" borderId="0" xfId="0" applyFont="1" applyFill="1"/>
    <xf numFmtId="44" fontId="36" fillId="0" borderId="4" xfId="0" applyNumberFormat="1" applyFont="1" applyFill="1" applyBorder="1" applyAlignment="1">
      <alignment vertical="center"/>
    </xf>
    <xf numFmtId="44" fontId="36" fillId="0" borderId="6" xfId="0" applyNumberFormat="1" applyFont="1" applyFill="1" applyBorder="1" applyAlignment="1">
      <alignment horizontal="right" vertical="center"/>
    </xf>
    <xf numFmtId="44" fontId="38" fillId="0" borderId="22" xfId="0" applyNumberFormat="1" applyFont="1" applyBorder="1" applyAlignment="1">
      <alignment vertical="center"/>
    </xf>
    <xf numFmtId="2" fontId="7" fillId="0" borderId="4" xfId="4" applyNumberFormat="1" applyFont="1" applyFill="1" applyBorder="1" applyAlignment="1" applyProtection="1">
      <alignment horizontal="center"/>
    </xf>
    <xf numFmtId="44" fontId="32" fillId="0" borderId="4" xfId="2" applyFont="1" applyFill="1" applyBorder="1" applyProtection="1"/>
    <xf numFmtId="0" fontId="1" fillId="0" borderId="4" xfId="8" applyNumberFormat="1" applyFont="1" applyFill="1" applyBorder="1" applyAlignment="1">
      <alignment vertical="center"/>
    </xf>
    <xf numFmtId="0" fontId="35" fillId="7" borderId="6" xfId="0" applyFont="1" applyFill="1" applyBorder="1" applyAlignment="1">
      <alignment horizontal="right" vertical="center"/>
    </xf>
    <xf numFmtId="44" fontId="1" fillId="0" borderId="4" xfId="0" applyNumberFormat="1" applyFont="1" applyFill="1" applyBorder="1" applyAlignment="1">
      <alignment horizontal="center" vertical="center"/>
    </xf>
    <xf numFmtId="0" fontId="2" fillId="6" borderId="5" xfId="8" applyNumberFormat="1" applyFont="1" applyFill="1" applyBorder="1" applyAlignment="1">
      <alignment horizontal="center" vertical="center" wrapText="1"/>
    </xf>
    <xf numFmtId="0" fontId="11" fillId="0" borderId="7" xfId="8" applyNumberFormat="1" applyFont="1" applyFill="1" applyBorder="1" applyAlignment="1">
      <alignment horizontal="center" vertical="center" wrapText="1"/>
    </xf>
    <xf numFmtId="0" fontId="3" fillId="0" borderId="8" xfId="8" applyNumberFormat="1" applyFont="1" applyFill="1" applyBorder="1" applyAlignment="1">
      <alignment horizontal="center" vertical="center" wrapText="1"/>
    </xf>
    <xf numFmtId="0" fontId="4" fillId="0" borderId="0" xfId="8" applyNumberFormat="1" applyFont="1" applyFill="1" applyBorder="1" applyAlignment="1">
      <alignment horizontal="justify" vertical="top" wrapText="1"/>
    </xf>
    <xf numFmtId="0" fontId="2" fillId="6" borderId="9" xfId="8" applyNumberFormat="1" applyFont="1" applyFill="1" applyBorder="1" applyAlignment="1">
      <alignment horizontal="center" vertical="center" wrapText="1"/>
    </xf>
    <xf numFmtId="0" fontId="2" fillId="6" borderId="0" xfId="8" applyNumberFormat="1" applyFont="1" applyFill="1" applyBorder="1" applyAlignment="1">
      <alignment horizontal="center" vertical="center" wrapText="1"/>
    </xf>
    <xf numFmtId="0" fontId="2" fillId="6" borderId="10" xfId="8" applyNumberFormat="1" applyFont="1" applyFill="1" applyBorder="1" applyAlignment="1">
      <alignment horizontal="center" vertical="center" wrapText="1"/>
    </xf>
    <xf numFmtId="0" fontId="2" fillId="0" borderId="12" xfId="8" applyNumberFormat="1" applyFont="1" applyFill="1" applyBorder="1" applyAlignment="1">
      <alignment horizontal="center" vertical="center" wrapText="1"/>
    </xf>
    <xf numFmtId="0" fontId="2" fillId="0" borderId="13" xfId="8" applyNumberFormat="1" applyFont="1" applyFill="1" applyBorder="1" applyAlignment="1">
      <alignment horizontal="center" vertical="center" wrapText="1"/>
    </xf>
    <xf numFmtId="0" fontId="2" fillId="0" borderId="14" xfId="8"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40" fillId="0" borderId="4" xfId="0" applyFont="1" applyBorder="1" applyAlignment="1">
      <alignment horizontal="left"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1" fillId="0" borderId="4" xfId="8" applyNumberFormat="1" applyFont="1" applyFill="1" applyBorder="1" applyAlignment="1">
      <alignment horizontal="center" vertical="center" wrapText="1"/>
    </xf>
    <xf numFmtId="0" fontId="1" fillId="0" borderId="4" xfId="8" applyNumberFormat="1" applyFont="1" applyFill="1" applyBorder="1" applyAlignment="1">
      <alignment horizontal="center" vertical="center"/>
    </xf>
    <xf numFmtId="0" fontId="1" fillId="0" borderId="5" xfId="8" applyNumberFormat="1" applyFont="1" applyFill="1" applyBorder="1" applyAlignment="1">
      <alignment horizontal="center" vertical="center" wrapText="1"/>
    </xf>
    <xf numFmtId="0" fontId="1" fillId="0" borderId="11" xfId="8" applyNumberFormat="1" applyFont="1" applyFill="1" applyBorder="1" applyAlignment="1">
      <alignment horizontal="center" vertical="center" wrapText="1"/>
    </xf>
    <xf numFmtId="0" fontId="3" fillId="0" borderId="0" xfId="8" applyNumberFormat="1" applyFont="1" applyFill="1" applyBorder="1" applyAlignment="1">
      <alignment horizontal="center" vertical="center" wrapText="1"/>
    </xf>
    <xf numFmtId="0" fontId="39" fillId="0" borderId="0" xfId="8" applyNumberFormat="1" applyFont="1" applyFill="1" applyBorder="1" applyAlignment="1">
      <alignment horizontal="left" vertical="center" wrapText="1"/>
    </xf>
    <xf numFmtId="0" fontId="1" fillId="0" borderId="11" xfId="0" applyFont="1" applyFill="1" applyBorder="1" applyAlignment="1">
      <alignment horizontal="center" vertical="center" wrapText="1"/>
    </xf>
    <xf numFmtId="0" fontId="36" fillId="2" borderId="0" xfId="0" applyFont="1" applyFill="1" applyBorder="1" applyAlignment="1">
      <alignment horizontal="center" vertical="center"/>
    </xf>
    <xf numFmtId="0" fontId="37" fillId="2" borderId="0" xfId="0" applyFont="1" applyFill="1" applyBorder="1" applyAlignment="1">
      <alignment horizontal="left" vertical="center" wrapText="1"/>
    </xf>
    <xf numFmtId="0" fontId="26" fillId="3" borderId="2" xfId="6" applyFont="1" applyFill="1" applyBorder="1" applyAlignment="1">
      <alignment horizontal="center" vertical="center" wrapText="1"/>
    </xf>
    <xf numFmtId="0" fontId="26" fillId="3" borderId="15" xfId="6" applyFont="1" applyFill="1" applyBorder="1" applyAlignment="1">
      <alignment horizontal="center" vertical="center" wrapText="1"/>
    </xf>
    <xf numFmtId="0" fontId="26" fillId="3" borderId="6" xfId="6" applyFont="1" applyFill="1" applyBorder="1" applyAlignment="1">
      <alignment horizontal="center" vertical="center" wrapText="1"/>
    </xf>
    <xf numFmtId="0" fontId="37" fillId="2" borderId="0" xfId="0" applyFont="1" applyFill="1" applyAlignment="1">
      <alignment horizontal="left" vertical="top" wrapText="1"/>
    </xf>
    <xf numFmtId="0" fontId="21" fillId="2" borderId="1" xfId="0" applyFont="1" applyFill="1" applyBorder="1" applyAlignment="1">
      <alignment horizontal="center"/>
    </xf>
    <xf numFmtId="0" fontId="21" fillId="2" borderId="0" xfId="0" applyFont="1" applyFill="1" applyBorder="1" applyAlignment="1">
      <alignment horizontal="center"/>
    </xf>
    <xf numFmtId="0" fontId="35" fillId="7" borderId="4" xfId="0" applyFont="1" applyFill="1" applyBorder="1" applyAlignment="1">
      <alignment horizontal="center" vertical="center"/>
    </xf>
    <xf numFmtId="0" fontId="35" fillId="7" borderId="2" xfId="0" applyFont="1" applyFill="1" applyBorder="1" applyAlignment="1">
      <alignment horizontal="right" vertical="center"/>
    </xf>
    <xf numFmtId="0" fontId="35" fillId="7" borderId="15" xfId="0" applyFont="1" applyFill="1" applyBorder="1" applyAlignment="1">
      <alignment horizontal="right" vertical="center"/>
    </xf>
    <xf numFmtId="0" fontId="35" fillId="7" borderId="6" xfId="0" applyFont="1" applyFill="1" applyBorder="1" applyAlignment="1">
      <alignment horizontal="right" vertical="center"/>
    </xf>
    <xf numFmtId="0" fontId="16" fillId="5" borderId="2" xfId="0" applyFont="1" applyFill="1" applyBorder="1" applyAlignment="1">
      <alignment horizontal="left" vertical="center" wrapText="1"/>
    </xf>
    <xf numFmtId="0" fontId="16" fillId="5" borderId="15" xfId="0" applyFont="1" applyFill="1" applyBorder="1" applyAlignment="1">
      <alignment horizontal="left" vertical="center" wrapText="1"/>
    </xf>
    <xf numFmtId="0" fontId="16" fillId="5" borderId="6" xfId="0" applyFont="1" applyFill="1" applyBorder="1" applyAlignment="1">
      <alignment horizontal="left" vertical="center" wrapText="1"/>
    </xf>
    <xf numFmtId="0" fontId="41" fillId="8" borderId="4" xfId="0" applyFont="1" applyFill="1" applyBorder="1" applyAlignment="1">
      <alignment horizontal="left" vertical="center" wrapText="1"/>
    </xf>
    <xf numFmtId="0" fontId="9" fillId="0" borderId="2" xfId="0" applyFont="1" applyFill="1" applyBorder="1" applyAlignment="1">
      <alignment horizontal="right" vertical="center" wrapText="1"/>
    </xf>
    <xf numFmtId="0" fontId="9" fillId="0" borderId="15" xfId="0" applyFont="1" applyFill="1" applyBorder="1" applyAlignment="1">
      <alignment horizontal="right" vertical="center" wrapText="1"/>
    </xf>
    <xf numFmtId="0" fontId="9" fillId="0" borderId="6" xfId="0" applyFont="1" applyFill="1" applyBorder="1" applyAlignment="1">
      <alignment horizontal="right" vertical="center" wrapText="1"/>
    </xf>
    <xf numFmtId="0" fontId="6" fillId="0" borderId="0" xfId="8" applyNumberFormat="1"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42" fillId="3" borderId="0" xfId="6" applyFont="1" applyFill="1" applyBorder="1" applyAlignment="1">
      <alignment horizontal="center" vertical="center" wrapText="1"/>
    </xf>
    <xf numFmtId="0" fontId="2" fillId="0" borderId="8" xfId="0" applyFont="1" applyBorder="1" applyAlignment="1">
      <alignment horizontal="center" vertical="center" wrapText="1"/>
    </xf>
    <xf numFmtId="0" fontId="42" fillId="3" borderId="2" xfId="6" applyFont="1" applyFill="1" applyBorder="1" applyAlignment="1">
      <alignment horizontal="center" vertical="center" wrapText="1"/>
    </xf>
    <xf numFmtId="0" fontId="42" fillId="3" borderId="15" xfId="6" applyFont="1" applyFill="1" applyBorder="1" applyAlignment="1">
      <alignment horizontal="center" vertical="center" wrapText="1"/>
    </xf>
    <xf numFmtId="0" fontId="34" fillId="4" borderId="23" xfId="0" applyFont="1" applyFill="1" applyBorder="1" applyAlignment="1">
      <alignment horizontal="right" vertical="center"/>
    </xf>
    <xf numFmtId="0" fontId="34" fillId="4" borderId="24" xfId="0" applyFont="1" applyFill="1" applyBorder="1" applyAlignment="1">
      <alignment horizontal="right" vertical="center"/>
    </xf>
    <xf numFmtId="0" fontId="2" fillId="0" borderId="19" xfId="0" applyFont="1" applyBorder="1" applyAlignment="1">
      <alignment horizontal="center" vertical="center" wrapText="1"/>
    </xf>
    <xf numFmtId="0" fontId="33" fillId="4" borderId="2" xfId="0" applyFont="1" applyFill="1" applyBorder="1" applyAlignment="1">
      <alignment horizontal="center" vertical="center" wrapText="1"/>
    </xf>
    <xf numFmtId="0" fontId="33" fillId="4" borderId="15" xfId="0" applyFont="1" applyFill="1" applyBorder="1" applyAlignment="1">
      <alignment horizontal="center" vertical="center" wrapText="1"/>
    </xf>
    <xf numFmtId="0" fontId="33" fillId="4" borderId="6" xfId="0" applyFont="1" applyFill="1" applyBorder="1" applyAlignment="1">
      <alignment horizontal="center" vertical="center" wrapText="1"/>
    </xf>
    <xf numFmtId="0" fontId="7" fillId="2" borderId="2" xfId="0" applyFont="1" applyFill="1" applyBorder="1" applyAlignment="1">
      <alignment horizontal="center"/>
    </xf>
    <xf numFmtId="0" fontId="7" fillId="2" borderId="15" xfId="0" applyFont="1" applyFill="1" applyBorder="1" applyAlignment="1">
      <alignment horizontal="center"/>
    </xf>
    <xf numFmtId="0" fontId="7" fillId="2" borderId="6" xfId="0" applyFont="1" applyFill="1" applyBorder="1" applyAlignment="1">
      <alignment horizontal="center"/>
    </xf>
    <xf numFmtId="0" fontId="7" fillId="2" borderId="25" xfId="0" applyFont="1" applyFill="1" applyBorder="1" applyAlignment="1">
      <alignment horizontal="center"/>
    </xf>
    <xf numFmtId="0" fontId="7" fillId="2" borderId="26" xfId="0" applyFont="1" applyFill="1" applyBorder="1" applyAlignment="1">
      <alignment horizontal="center"/>
    </xf>
    <xf numFmtId="0" fontId="7" fillId="2" borderId="27" xfId="0" applyFont="1" applyFill="1" applyBorder="1" applyAlignment="1">
      <alignment horizontal="center"/>
    </xf>
  </cellXfs>
  <cellStyles count="9">
    <cellStyle name="Monétaire" xfId="1" builtinId="4"/>
    <cellStyle name="Monétaire 2" xfId="2"/>
    <cellStyle name="Normal" xfId="0" builtinId="0"/>
    <cellStyle name="Normal 2" xfId="3"/>
    <cellStyle name="Normal 3" xfId="4"/>
    <cellStyle name="Normal 3 2" xfId="5"/>
    <cellStyle name="Normal_BPU SDIS35 WAN_27.04" xfId="6"/>
    <cellStyle name="Pourcentage 2" xfId="7"/>
    <cellStyle name="Texte explicatif" xfId="8" builtinId="53"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BFBFBF"/>
      <rgbColor rgb="00800080"/>
      <rgbColor rgb="00009696"/>
      <rgbColor rgb="00C0C0C0"/>
      <rgbColor rgb="00808080"/>
      <rgbColor rgb="008EB4E3"/>
      <rgbColor rgb="00993366"/>
      <rgbColor rgb="00FFFFCC"/>
      <rgbColor rgb="00CCFFFF"/>
      <rgbColor rgb="00660066"/>
      <rgbColor rgb="00FF8080"/>
      <rgbColor rgb="000066CC"/>
      <rgbColor rgb="00CCCCFF"/>
      <rgbColor rgb="00000080"/>
      <rgbColor rgb="00FF00FF"/>
      <rgbColor rgb="00FBE5D6"/>
      <rgbColor rgb="00F2F2F2"/>
      <rgbColor rgb="00800080"/>
      <rgbColor rgb="00800000"/>
      <rgbColor rgb="00008080"/>
      <rgbColor rgb="000000FF"/>
      <rgbColor rgb="00D9D9D9"/>
      <rgbColor rgb="00E2F0D9"/>
      <rgbColor rgb="00CCFFCC"/>
      <rgbColor rgb="00FFFF99"/>
      <rgbColor rgb="0099CCFF"/>
      <rgbColor rgb="00FF99CC"/>
      <rgbColor rgb="00CC99FF"/>
      <rgbColor rgb="00FFCC99"/>
      <rgbColor rgb="003366FF"/>
      <rgbColor rgb="0033CCCC"/>
      <rgbColor rgb="00A6A6A6"/>
      <rgbColor rgb="00FFCC00"/>
      <rgbColor rgb="00FF9900"/>
      <rgbColor rgb="00FF6600"/>
      <rgbColor rgb="0059595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25400</xdr:colOff>
      <xdr:row>0</xdr:row>
      <xdr:rowOff>44450</xdr:rowOff>
    </xdr:from>
    <xdr:to>
      <xdr:col>1</xdr:col>
      <xdr:colOff>609600</xdr:colOff>
      <xdr:row>0</xdr:row>
      <xdr:rowOff>1022350</xdr:rowOff>
    </xdr:to>
    <xdr:pic>
      <xdr:nvPicPr>
        <xdr:cNvPr id="2177"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400" y="44450"/>
          <a:ext cx="1219200" cy="977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tabSelected="1" view="pageBreakPreview" topLeftCell="A5" zoomScaleNormal="100" zoomScaleSheetLayoutView="100" workbookViewId="0">
      <selection sqref="A1:G1"/>
    </sheetView>
  </sheetViews>
  <sheetFormatPr baseColWidth="10" defaultColWidth="9.08984375" defaultRowHeight="14.5" x14ac:dyDescent="0.35"/>
  <cols>
    <col min="6" max="6" width="13.54296875" customWidth="1"/>
    <col min="7" max="7" width="37.54296875" customWidth="1"/>
  </cols>
  <sheetData>
    <row r="1" spans="1:10" ht="117" customHeight="1" x14ac:dyDescent="0.35">
      <c r="A1" s="56" t="s">
        <v>81</v>
      </c>
      <c r="B1" s="56"/>
      <c r="C1" s="56"/>
      <c r="D1" s="56"/>
      <c r="E1" s="56"/>
      <c r="F1" s="56"/>
      <c r="G1" s="56"/>
    </row>
    <row r="2" spans="1:10" ht="15" customHeight="1" x14ac:dyDescent="0.35">
      <c r="A2" s="60"/>
      <c r="B2" s="61"/>
      <c r="C2" s="61"/>
      <c r="D2" s="61"/>
      <c r="E2" s="61"/>
      <c r="F2" s="61"/>
      <c r="G2" s="62"/>
    </row>
    <row r="3" spans="1:10" ht="64.400000000000006" customHeight="1" x14ac:dyDescent="0.35">
      <c r="A3" s="57" t="s">
        <v>79</v>
      </c>
      <c r="B3" s="57"/>
      <c r="C3" s="57"/>
      <c r="D3" s="57"/>
      <c r="E3" s="57"/>
      <c r="F3" s="57"/>
      <c r="G3" s="57"/>
    </row>
    <row r="4" spans="1:10" ht="33.65" customHeight="1" thickBot="1" x14ac:dyDescent="0.4">
      <c r="A4" s="58" t="s">
        <v>0</v>
      </c>
      <c r="B4" s="58"/>
      <c r="C4" s="58"/>
      <c r="D4" s="58"/>
      <c r="E4" s="58"/>
      <c r="F4" s="58"/>
      <c r="G4" s="58"/>
    </row>
    <row r="5" spans="1:10" ht="15" customHeight="1" thickTop="1" x14ac:dyDescent="0.35">
      <c r="A5" s="59" t="s">
        <v>53</v>
      </c>
      <c r="B5" s="59"/>
      <c r="C5" s="59"/>
      <c r="D5" s="59"/>
      <c r="E5" s="59"/>
      <c r="F5" s="59"/>
      <c r="G5" s="59"/>
    </row>
    <row r="6" spans="1:10" ht="15" customHeight="1" x14ac:dyDescent="0.35">
      <c r="A6" s="59"/>
      <c r="B6" s="59"/>
      <c r="C6" s="59"/>
      <c r="D6" s="59"/>
      <c r="E6" s="59"/>
      <c r="F6" s="59"/>
      <c r="G6" s="59"/>
    </row>
    <row r="7" spans="1:10" ht="15" customHeight="1" x14ac:dyDescent="0.35">
      <c r="A7" s="59"/>
      <c r="B7" s="59"/>
      <c r="C7" s="59"/>
      <c r="D7" s="59"/>
      <c r="E7" s="59"/>
      <c r="F7" s="59"/>
      <c r="G7" s="59"/>
    </row>
    <row r="8" spans="1:10" ht="15" customHeight="1" x14ac:dyDescent="0.35">
      <c r="A8" s="59"/>
      <c r="B8" s="59"/>
      <c r="C8" s="59"/>
      <c r="D8" s="59"/>
      <c r="E8" s="59"/>
      <c r="F8" s="59"/>
      <c r="G8" s="59"/>
    </row>
    <row r="9" spans="1:10" ht="15" customHeight="1" x14ac:dyDescent="0.35">
      <c r="A9" s="59"/>
      <c r="B9" s="59"/>
      <c r="C9" s="59"/>
      <c r="D9" s="59"/>
      <c r="E9" s="59"/>
      <c r="F9" s="59"/>
      <c r="G9" s="59"/>
    </row>
    <row r="10" spans="1:10" ht="15" customHeight="1" x14ac:dyDescent="0.35">
      <c r="A10" s="59"/>
      <c r="B10" s="59"/>
      <c r="C10" s="59"/>
      <c r="D10" s="59"/>
      <c r="E10" s="59"/>
      <c r="F10" s="59"/>
      <c r="G10" s="59"/>
    </row>
    <row r="11" spans="1:10" ht="15" customHeight="1" x14ac:dyDescent="0.35">
      <c r="A11" s="59"/>
      <c r="B11" s="59"/>
      <c r="C11" s="59"/>
      <c r="D11" s="59"/>
      <c r="E11" s="59"/>
      <c r="F11" s="59"/>
      <c r="G11" s="59"/>
    </row>
    <row r="12" spans="1:10" ht="15" customHeight="1" x14ac:dyDescent="0.35">
      <c r="A12" s="59"/>
      <c r="B12" s="59"/>
      <c r="C12" s="59"/>
      <c r="D12" s="59"/>
      <c r="E12" s="59"/>
      <c r="F12" s="59"/>
      <c r="G12" s="59"/>
    </row>
    <row r="13" spans="1:10" ht="15" customHeight="1" x14ac:dyDescent="0.35">
      <c r="A13" s="59"/>
      <c r="B13" s="59"/>
      <c r="C13" s="59"/>
      <c r="D13" s="59"/>
      <c r="E13" s="59"/>
      <c r="F13" s="59"/>
      <c r="G13" s="59"/>
      <c r="J13" t="s">
        <v>1</v>
      </c>
    </row>
    <row r="14" spans="1:10" ht="15" customHeight="1" x14ac:dyDescent="0.35">
      <c r="A14" s="59"/>
      <c r="B14" s="59"/>
      <c r="C14" s="59"/>
      <c r="D14" s="59"/>
      <c r="E14" s="59"/>
      <c r="F14" s="59"/>
      <c r="G14" s="59"/>
    </row>
    <row r="15" spans="1:10" ht="33" customHeight="1" x14ac:dyDescent="0.35">
      <c r="A15" s="59"/>
      <c r="B15" s="59"/>
      <c r="C15" s="59"/>
      <c r="D15" s="59"/>
      <c r="E15" s="59"/>
      <c r="F15" s="59"/>
      <c r="G15" s="59"/>
    </row>
    <row r="16" spans="1:10" ht="27" customHeight="1" x14ac:dyDescent="0.35">
      <c r="A16" s="59"/>
      <c r="B16" s="59"/>
      <c r="C16" s="59"/>
      <c r="D16" s="59"/>
      <c r="E16" s="59"/>
      <c r="F16" s="59"/>
      <c r="G16" s="59"/>
    </row>
    <row r="17" spans="1:7" ht="15" customHeight="1" x14ac:dyDescent="0.35">
      <c r="A17" s="59"/>
      <c r="B17" s="59"/>
      <c r="C17" s="59"/>
      <c r="D17" s="59"/>
      <c r="E17" s="59"/>
      <c r="F17" s="59"/>
      <c r="G17" s="59"/>
    </row>
    <row r="18" spans="1:7" ht="15" customHeight="1" x14ac:dyDescent="0.35">
      <c r="A18" s="59"/>
      <c r="B18" s="59"/>
      <c r="C18" s="59"/>
      <c r="D18" s="59"/>
      <c r="E18" s="59"/>
      <c r="F18" s="59"/>
      <c r="G18" s="59"/>
    </row>
    <row r="19" spans="1:7" ht="30" customHeight="1" x14ac:dyDescent="0.35">
      <c r="A19" s="59"/>
      <c r="B19" s="59"/>
      <c r="C19" s="59"/>
      <c r="D19" s="59"/>
      <c r="E19" s="59"/>
      <c r="F19" s="59"/>
      <c r="G19" s="59"/>
    </row>
  </sheetData>
  <mergeCells count="5">
    <mergeCell ref="A1:G1"/>
    <mergeCell ref="A3:G3"/>
    <mergeCell ref="A4:G4"/>
    <mergeCell ref="A5:G19"/>
    <mergeCell ref="A2:G2"/>
  </mergeCells>
  <printOptions horizontalCentered="1"/>
  <pageMargins left="0.70833333333333304" right="0.70833333333333304" top="0.74791666666666701" bottom="0.74861111111111101" header="0.51180555555555496" footer="0.31527777777777799"/>
  <pageSetup paperSize="9" scale="90" firstPageNumber="0" orientation="portrait" r:id="rId1"/>
  <headerFooter>
    <oddFooter>&amp;C&amp;A</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0"/>
  <sheetViews>
    <sheetView showGridLines="0" view="pageBreakPreview" topLeftCell="B4" zoomScaleNormal="80" zoomScaleSheetLayoutView="100" zoomScalePageLayoutView="115" workbookViewId="0">
      <selection activeCell="B7" sqref="B7"/>
    </sheetView>
  </sheetViews>
  <sheetFormatPr baseColWidth="10" defaultColWidth="11.453125" defaultRowHeight="14.5" x14ac:dyDescent="0.35"/>
  <cols>
    <col min="1" max="1" width="9.54296875" style="6" customWidth="1"/>
    <col min="2" max="2" width="55.453125" style="6" customWidth="1"/>
    <col min="3" max="3" width="45.90625" style="6" customWidth="1"/>
    <col min="4" max="4" width="27" style="1" customWidth="1"/>
    <col min="5" max="5" width="19" style="1" customWidth="1"/>
    <col min="6" max="6" width="30.54296875" style="2" customWidth="1"/>
    <col min="7" max="7" width="24.54296875" style="2" customWidth="1"/>
    <col min="8" max="8" width="30.54296875" style="6" customWidth="1"/>
    <col min="9" max="9" width="17.54296875" style="6" customWidth="1"/>
    <col min="10" max="10" width="29.54296875" style="6" customWidth="1"/>
    <col min="11" max="16384" width="11.453125" style="6"/>
  </cols>
  <sheetData>
    <row r="1" spans="1:10" ht="18.75" customHeight="1" thickBot="1" x14ac:dyDescent="0.4">
      <c r="B1" s="63" t="s">
        <v>80</v>
      </c>
      <c r="C1" s="64"/>
      <c r="D1" s="64"/>
      <c r="E1" s="64"/>
      <c r="F1" s="64"/>
      <c r="G1" s="64"/>
      <c r="H1" s="64"/>
      <c r="I1" s="65"/>
    </row>
    <row r="2" spans="1:10" ht="16" thickBot="1" x14ac:dyDescent="0.4">
      <c r="B2" s="76"/>
      <c r="C2" s="76"/>
      <c r="D2" s="76"/>
      <c r="E2" s="76"/>
      <c r="F2" s="76"/>
      <c r="G2" s="76"/>
      <c r="H2" s="76"/>
    </row>
    <row r="3" spans="1:10" ht="54" customHeight="1" thickBot="1" x14ac:dyDescent="0.4">
      <c r="B3" s="69" t="s">
        <v>79</v>
      </c>
      <c r="C3" s="70"/>
      <c r="D3" s="70"/>
      <c r="E3" s="70"/>
      <c r="F3" s="70"/>
      <c r="G3" s="70"/>
      <c r="H3" s="70"/>
      <c r="I3" s="71"/>
    </row>
    <row r="4" spans="1:10" ht="15.5" x14ac:dyDescent="0.35">
      <c r="B4" s="3"/>
      <c r="C4" s="3"/>
      <c r="D4" s="4"/>
      <c r="E4" s="4"/>
    </row>
    <row r="5" spans="1:10" ht="29.25" customHeight="1" x14ac:dyDescent="0.35">
      <c r="A5" s="25"/>
      <c r="B5" s="77" t="s">
        <v>74</v>
      </c>
      <c r="C5" s="77"/>
      <c r="D5" s="77"/>
      <c r="E5" s="77"/>
      <c r="F5" s="77"/>
      <c r="G5" s="77"/>
      <c r="H5" s="77"/>
    </row>
    <row r="6" spans="1:10" ht="15.5" x14ac:dyDescent="0.35">
      <c r="A6" s="25"/>
      <c r="B6" s="25"/>
      <c r="C6" s="25"/>
      <c r="D6" s="26"/>
      <c r="E6" s="26"/>
      <c r="F6" s="27"/>
      <c r="G6" s="27"/>
      <c r="H6" s="26"/>
    </row>
    <row r="7" spans="1:10" ht="18.75" customHeight="1" x14ac:dyDescent="0.35">
      <c r="A7" s="21" t="s">
        <v>59</v>
      </c>
      <c r="B7" s="21"/>
      <c r="C7" s="15"/>
      <c r="D7" s="15"/>
      <c r="E7" s="14"/>
      <c r="F7" s="14"/>
      <c r="G7" s="14"/>
      <c r="H7" s="14"/>
    </row>
    <row r="8" spans="1:10" ht="18.75" customHeight="1" x14ac:dyDescent="0.35">
      <c r="A8" s="21"/>
      <c r="B8" s="21"/>
      <c r="C8" s="15"/>
      <c r="D8" s="15"/>
      <c r="E8" s="14"/>
      <c r="F8" s="14"/>
      <c r="G8" s="14"/>
      <c r="H8" s="14"/>
    </row>
    <row r="9" spans="1:10" ht="15.5" x14ac:dyDescent="0.35">
      <c r="A9" s="68" t="s">
        <v>70</v>
      </c>
      <c r="B9" s="68"/>
      <c r="C9" s="68"/>
      <c r="D9" s="68"/>
      <c r="E9" s="68"/>
      <c r="F9" s="68"/>
      <c r="G9" s="68"/>
      <c r="H9" s="68"/>
      <c r="I9" s="68"/>
      <c r="J9" s="68"/>
    </row>
    <row r="10" spans="1:10" ht="43.4" customHeight="1" x14ac:dyDescent="0.35">
      <c r="A10" s="19" t="s">
        <v>25</v>
      </c>
      <c r="B10" s="19" t="s">
        <v>3</v>
      </c>
      <c r="C10" s="20" t="s">
        <v>16</v>
      </c>
      <c r="D10" s="19" t="s">
        <v>18</v>
      </c>
      <c r="E10" s="19" t="s">
        <v>19</v>
      </c>
      <c r="F10" s="19" t="s">
        <v>23</v>
      </c>
      <c r="G10" s="17" t="s">
        <v>20</v>
      </c>
      <c r="H10" s="17" t="s">
        <v>22</v>
      </c>
      <c r="I10" s="19" t="s">
        <v>73</v>
      </c>
      <c r="J10" s="19" t="s">
        <v>56</v>
      </c>
    </row>
    <row r="11" spans="1:10" ht="14.4" customHeight="1" x14ac:dyDescent="0.35">
      <c r="A11" s="66" t="s">
        <v>75</v>
      </c>
      <c r="B11" s="53" t="s">
        <v>60</v>
      </c>
      <c r="C11" s="72" t="s">
        <v>54</v>
      </c>
      <c r="D11" s="22"/>
      <c r="E11" s="23"/>
      <c r="F11" s="55">
        <f>D11*(1-E11)</f>
        <v>0</v>
      </c>
      <c r="G11" s="23"/>
      <c r="H11" s="55">
        <f>F11+(G11*F11)</f>
        <v>0</v>
      </c>
      <c r="I11" s="24">
        <f>H11*0.2</f>
        <v>0</v>
      </c>
      <c r="J11" s="24">
        <f>H11+I11</f>
        <v>0</v>
      </c>
    </row>
    <row r="12" spans="1:10" x14ac:dyDescent="0.35">
      <c r="A12" s="78"/>
      <c r="B12" s="53" t="s">
        <v>61</v>
      </c>
      <c r="C12" s="73"/>
      <c r="D12" s="22"/>
      <c r="E12" s="23"/>
      <c r="F12" s="55">
        <f t="shared" ref="F12:F14" si="0">D12*(1-E12)</f>
        <v>0</v>
      </c>
      <c r="G12" s="23"/>
      <c r="H12" s="55">
        <f t="shared" ref="H12:H14" si="1">F12+(G12*F12)</f>
        <v>0</v>
      </c>
      <c r="I12" s="24">
        <f>H12*0.2</f>
        <v>0</v>
      </c>
      <c r="J12" s="24">
        <f>H12+I12</f>
        <v>0</v>
      </c>
    </row>
    <row r="13" spans="1:10" x14ac:dyDescent="0.35">
      <c r="A13" s="66" t="s">
        <v>76</v>
      </c>
      <c r="B13" s="53" t="s">
        <v>62</v>
      </c>
      <c r="C13" s="73"/>
      <c r="D13" s="22"/>
      <c r="E13" s="23"/>
      <c r="F13" s="55">
        <f t="shared" si="0"/>
        <v>0</v>
      </c>
      <c r="G13" s="23"/>
      <c r="H13" s="55">
        <f t="shared" si="1"/>
        <v>0</v>
      </c>
      <c r="I13" s="24">
        <f>H13*0.2</f>
        <v>0</v>
      </c>
      <c r="J13" s="24">
        <f>H13+I13</f>
        <v>0</v>
      </c>
    </row>
    <row r="14" spans="1:10" x14ac:dyDescent="0.35">
      <c r="A14" s="78"/>
      <c r="B14" s="53" t="s">
        <v>63</v>
      </c>
      <c r="C14" s="73"/>
      <c r="D14" s="22"/>
      <c r="E14" s="23"/>
      <c r="F14" s="55">
        <f t="shared" si="0"/>
        <v>0</v>
      </c>
      <c r="G14" s="23"/>
      <c r="H14" s="55">
        <f t="shared" si="1"/>
        <v>0</v>
      </c>
      <c r="I14" s="24">
        <f>H14*0.2</f>
        <v>0</v>
      </c>
      <c r="J14" s="24">
        <f>H14+I14</f>
        <v>0</v>
      </c>
    </row>
    <row r="15" spans="1:10" x14ac:dyDescent="0.35">
      <c r="F15" s="5"/>
      <c r="G15" s="5"/>
      <c r="H15" s="1"/>
    </row>
    <row r="16" spans="1:10" ht="23.15" customHeight="1" x14ac:dyDescent="0.35">
      <c r="A16" s="68" t="s">
        <v>66</v>
      </c>
      <c r="B16" s="68"/>
      <c r="C16" s="68"/>
      <c r="D16" s="68"/>
      <c r="E16" s="68"/>
      <c r="F16" s="68"/>
      <c r="G16" s="68"/>
      <c r="H16" s="68"/>
      <c r="I16" s="68"/>
      <c r="J16" s="68"/>
    </row>
    <row r="17" spans="1:10" ht="43.4" customHeight="1" x14ac:dyDescent="0.35">
      <c r="A17" s="19" t="s">
        <v>25</v>
      </c>
      <c r="B17" s="19" t="s">
        <v>3</v>
      </c>
      <c r="C17" s="20" t="s">
        <v>16</v>
      </c>
      <c r="D17" s="19" t="s">
        <v>18</v>
      </c>
      <c r="E17" s="19" t="s">
        <v>19</v>
      </c>
      <c r="F17" s="19" t="s">
        <v>23</v>
      </c>
      <c r="G17" s="17" t="s">
        <v>20</v>
      </c>
      <c r="H17" s="17" t="s">
        <v>22</v>
      </c>
      <c r="I17" s="19" t="s">
        <v>73</v>
      </c>
      <c r="J17" s="19" t="s">
        <v>56</v>
      </c>
    </row>
    <row r="18" spans="1:10" ht="15" customHeight="1" x14ac:dyDescent="0.35">
      <c r="A18" s="66" t="s">
        <v>55</v>
      </c>
      <c r="B18" s="16" t="s">
        <v>67</v>
      </c>
      <c r="C18" s="74" t="s">
        <v>69</v>
      </c>
      <c r="D18" s="22"/>
      <c r="E18" s="23"/>
      <c r="F18" s="55">
        <f t="shared" ref="F18" si="2">D18*(1-E18)</f>
        <v>0</v>
      </c>
      <c r="G18" s="23"/>
      <c r="H18" s="55">
        <f t="shared" ref="H18" si="3">F18+(G18*F18)</f>
        <v>0</v>
      </c>
      <c r="I18" s="24">
        <f t="shared" ref="I18:I19" si="4">H18*0.2</f>
        <v>0</v>
      </c>
      <c r="J18" s="24">
        <f t="shared" ref="J18" si="5">H18+I18</f>
        <v>0</v>
      </c>
    </row>
    <row r="19" spans="1:10" ht="16.75" customHeight="1" x14ac:dyDescent="0.35">
      <c r="A19" s="67"/>
      <c r="B19" s="16" t="s">
        <v>68</v>
      </c>
      <c r="C19" s="75"/>
      <c r="D19" s="22"/>
      <c r="E19" s="23"/>
      <c r="F19" s="55">
        <f t="shared" ref="F19" si="6">D19*(1-E19)</f>
        <v>0</v>
      </c>
      <c r="G19" s="23"/>
      <c r="H19" s="55">
        <f t="shared" ref="H19" si="7">F19+(G19*F19)</f>
        <v>0</v>
      </c>
      <c r="I19" s="24">
        <f t="shared" si="4"/>
        <v>0</v>
      </c>
      <c r="J19" s="24">
        <f t="shared" ref="J19" si="8">H19+I19</f>
        <v>0</v>
      </c>
    </row>
    <row r="20" spans="1:10" x14ac:dyDescent="0.35">
      <c r="F20" s="5"/>
      <c r="G20" s="5"/>
      <c r="H20" s="1"/>
    </row>
  </sheetData>
  <mergeCells count="11">
    <mergeCell ref="B1:I1"/>
    <mergeCell ref="A18:A19"/>
    <mergeCell ref="A9:J9"/>
    <mergeCell ref="B3:I3"/>
    <mergeCell ref="A16:J16"/>
    <mergeCell ref="C11:C14"/>
    <mergeCell ref="C18:C19"/>
    <mergeCell ref="B2:H2"/>
    <mergeCell ref="B5:H5"/>
    <mergeCell ref="A11:A12"/>
    <mergeCell ref="A13:A14"/>
  </mergeCells>
  <pageMargins left="0.70866141732283472" right="0.70866141732283472" top="0.74803149606299213" bottom="0.74803149606299213" header="0.51181102362204722" footer="0.31496062992125984"/>
  <pageSetup paperSize="9" scale="45" firstPageNumber="0" orientation="landscape" r:id="rId1"/>
  <headerFooter>
    <oddHeader>&amp;L&amp;F</oddHeader>
    <oddFooter>&amp;L&amp;A&amp;R&amp;P</oddFooter>
  </headerFooter>
  <colBreaks count="1" manualBreakCount="1">
    <brk id="2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2"/>
  <sheetViews>
    <sheetView view="pageBreakPreview" zoomScaleNormal="100" zoomScaleSheetLayoutView="100" workbookViewId="0">
      <selection activeCell="B3" sqref="B3:I3"/>
    </sheetView>
  </sheetViews>
  <sheetFormatPr baseColWidth="10" defaultColWidth="11.453125" defaultRowHeight="14.5" x14ac:dyDescent="0.35"/>
  <cols>
    <col min="1" max="1" width="11.1796875" style="6" customWidth="1"/>
    <col min="2" max="2" width="49.08984375" style="6" customWidth="1"/>
    <col min="3" max="3" width="43" style="6" customWidth="1"/>
    <col min="4" max="4" width="27" style="1" customWidth="1"/>
    <col min="5" max="5" width="19" style="1" customWidth="1"/>
    <col min="6" max="6" width="30.54296875" style="2" customWidth="1"/>
    <col min="7" max="7" width="24.54296875" style="2" customWidth="1"/>
    <col min="8" max="8" width="30.54296875" style="6" customWidth="1"/>
    <col min="9" max="9" width="17.54296875" style="6" customWidth="1"/>
    <col min="10" max="10" width="29.54296875" style="6" customWidth="1"/>
    <col min="11" max="16384" width="11.453125" style="6"/>
  </cols>
  <sheetData>
    <row r="1" spans="1:10" ht="18.75" customHeight="1" thickBot="1" x14ac:dyDescent="0.4">
      <c r="B1" s="63" t="s">
        <v>2</v>
      </c>
      <c r="C1" s="64"/>
      <c r="D1" s="64"/>
      <c r="E1" s="64"/>
      <c r="F1" s="64"/>
      <c r="G1" s="64"/>
      <c r="H1" s="64"/>
      <c r="I1" s="65"/>
    </row>
    <row r="2" spans="1:10" ht="16" thickBot="1" x14ac:dyDescent="0.4">
      <c r="B2" s="76"/>
      <c r="C2" s="76"/>
      <c r="D2" s="76"/>
      <c r="E2" s="76"/>
      <c r="F2" s="76"/>
      <c r="G2" s="76"/>
      <c r="H2" s="76"/>
    </row>
    <row r="3" spans="1:10" ht="54" customHeight="1" thickBot="1" x14ac:dyDescent="0.4">
      <c r="B3" s="69" t="s">
        <v>79</v>
      </c>
      <c r="C3" s="70"/>
      <c r="D3" s="70"/>
      <c r="E3" s="70"/>
      <c r="F3" s="70"/>
      <c r="G3" s="70"/>
      <c r="H3" s="70"/>
      <c r="I3" s="71"/>
    </row>
    <row r="4" spans="1:10" ht="15.5" x14ac:dyDescent="0.35">
      <c r="B4" s="3"/>
      <c r="C4" s="3"/>
      <c r="D4" s="4"/>
      <c r="E4" s="4"/>
    </row>
    <row r="5" spans="1:10" ht="29.25" customHeight="1" x14ac:dyDescent="0.35">
      <c r="B5" s="77" t="s">
        <v>74</v>
      </c>
      <c r="C5" s="77"/>
      <c r="D5" s="77"/>
      <c r="E5" s="77"/>
      <c r="F5" s="77"/>
      <c r="G5" s="77"/>
      <c r="H5" s="77"/>
    </row>
    <row r="6" spans="1:10" x14ac:dyDescent="0.35">
      <c r="F6" s="5"/>
      <c r="G6" s="5"/>
      <c r="H6" s="1"/>
    </row>
    <row r="7" spans="1:10" ht="18.75" customHeight="1" x14ac:dyDescent="0.35">
      <c r="A7" s="21" t="s">
        <v>78</v>
      </c>
      <c r="B7" s="21"/>
      <c r="C7" s="15"/>
      <c r="D7" s="15"/>
      <c r="E7" s="14"/>
      <c r="F7" s="14"/>
      <c r="G7" s="14"/>
      <c r="H7" s="14"/>
    </row>
    <row r="8" spans="1:10" x14ac:dyDescent="0.35">
      <c r="F8" s="5"/>
      <c r="G8" s="5"/>
      <c r="H8" s="1"/>
    </row>
    <row r="9" spans="1:10" ht="43.4" customHeight="1" x14ac:dyDescent="0.35">
      <c r="A9" s="19" t="s">
        <v>25</v>
      </c>
      <c r="B9" s="19" t="s">
        <v>3</v>
      </c>
      <c r="C9" s="20" t="s">
        <v>16</v>
      </c>
      <c r="D9" s="19" t="s">
        <v>18</v>
      </c>
      <c r="E9" s="19" t="s">
        <v>19</v>
      </c>
      <c r="F9" s="19" t="s">
        <v>23</v>
      </c>
      <c r="G9" s="17" t="s">
        <v>20</v>
      </c>
      <c r="H9" s="17" t="s">
        <v>22</v>
      </c>
      <c r="I9" s="19" t="s">
        <v>21</v>
      </c>
      <c r="J9" s="19" t="s">
        <v>26</v>
      </c>
    </row>
    <row r="10" spans="1:10" ht="14.4" customHeight="1" x14ac:dyDescent="0.35">
      <c r="A10" s="66" t="s">
        <v>77</v>
      </c>
      <c r="B10" s="16" t="s">
        <v>64</v>
      </c>
      <c r="C10" s="16" t="s">
        <v>24</v>
      </c>
      <c r="D10" s="22"/>
      <c r="E10" s="23"/>
      <c r="F10" s="22">
        <f t="shared" ref="F10:F11" si="0">D10*(1-E10)</f>
        <v>0</v>
      </c>
      <c r="G10" s="23"/>
      <c r="H10" s="22">
        <f t="shared" ref="H10:H11" si="1">F10+(G10*F10)</f>
        <v>0</v>
      </c>
      <c r="I10" s="24">
        <f t="shared" ref="I10:I11" si="2">H10*0.2</f>
        <v>0</v>
      </c>
      <c r="J10" s="24">
        <f t="shared" ref="J10:J11" si="3">H10+I10</f>
        <v>0</v>
      </c>
    </row>
    <row r="11" spans="1:10" x14ac:dyDescent="0.35">
      <c r="A11" s="67"/>
      <c r="B11" s="16" t="s">
        <v>65</v>
      </c>
      <c r="C11" s="16" t="s">
        <v>24</v>
      </c>
      <c r="D11" s="22"/>
      <c r="E11" s="23"/>
      <c r="F11" s="22">
        <f t="shared" si="0"/>
        <v>0</v>
      </c>
      <c r="G11" s="23"/>
      <c r="H11" s="22">
        <f t="shared" si="1"/>
        <v>0</v>
      </c>
      <c r="I11" s="24">
        <f t="shared" si="2"/>
        <v>0</v>
      </c>
      <c r="J11" s="24">
        <f t="shared" si="3"/>
        <v>0</v>
      </c>
    </row>
    <row r="12" spans="1:10" x14ac:dyDescent="0.35">
      <c r="F12" s="5"/>
      <c r="G12" s="5"/>
      <c r="H12" s="1"/>
    </row>
  </sheetData>
  <mergeCells count="5">
    <mergeCell ref="A10:A11"/>
    <mergeCell ref="B1:I1"/>
    <mergeCell ref="B2:H2"/>
    <mergeCell ref="B3:I3"/>
    <mergeCell ref="B5:H5"/>
  </mergeCells>
  <pageMargins left="0.70866141732283472" right="0.70866141732283472" top="0.74803149606299213" bottom="0.74803149606299213" header="0.31496062992125984" footer="0.31496062992125984"/>
  <pageSetup paperSize="9" scale="46" orientation="landscape" r:id="rId1"/>
  <headerFooter>
    <oddHeader>&amp;L&amp;F</oddHeader>
    <oddFooter>&amp;L&amp;A&amp;R&amp;P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29"/>
  <sheetViews>
    <sheetView view="pageBreakPreview" zoomScale="85" zoomScaleNormal="100" zoomScaleSheetLayoutView="85" workbookViewId="0">
      <selection activeCell="B3" sqref="B3:I3"/>
    </sheetView>
  </sheetViews>
  <sheetFormatPr baseColWidth="10" defaultColWidth="10.54296875" defaultRowHeight="14.5" x14ac:dyDescent="0.35"/>
  <cols>
    <col min="1" max="1" width="4.453125" style="7" customWidth="1"/>
    <col min="2" max="2" width="26" style="7" customWidth="1"/>
    <col min="3" max="4" width="22.453125" style="7" customWidth="1"/>
    <col min="5" max="5" width="14.453125" style="7" customWidth="1"/>
    <col min="6" max="6" width="17.453125" style="7" customWidth="1"/>
    <col min="7" max="8" width="10.54296875" style="7"/>
    <col min="9" max="9" width="14.08984375" style="7" customWidth="1"/>
    <col min="10" max="10" width="8.453125" style="7" customWidth="1"/>
    <col min="11" max="16384" width="10.54296875" style="7"/>
  </cols>
  <sheetData>
    <row r="1" spans="2:10" s="6" customFormat="1" ht="18.75" customHeight="1" thickBot="1" x14ac:dyDescent="0.4">
      <c r="B1" s="63" t="s">
        <v>2</v>
      </c>
      <c r="C1" s="64"/>
      <c r="D1" s="64"/>
      <c r="E1" s="64"/>
      <c r="F1" s="64"/>
      <c r="G1" s="64"/>
      <c r="H1" s="64"/>
      <c r="I1" s="65"/>
    </row>
    <row r="2" spans="2:10" s="6" customFormat="1" ht="16" thickBot="1" x14ac:dyDescent="0.4">
      <c r="B2" s="76"/>
      <c r="C2" s="76"/>
      <c r="D2" s="76"/>
      <c r="E2" s="76"/>
      <c r="F2" s="76"/>
      <c r="G2" s="76"/>
      <c r="H2" s="76"/>
    </row>
    <row r="3" spans="2:10" s="6" customFormat="1" ht="54" customHeight="1" thickBot="1" x14ac:dyDescent="0.4">
      <c r="B3" s="69" t="s">
        <v>79</v>
      </c>
      <c r="C3" s="70"/>
      <c r="D3" s="70"/>
      <c r="E3" s="70"/>
      <c r="F3" s="70"/>
      <c r="G3" s="70"/>
      <c r="H3" s="70"/>
      <c r="I3" s="71"/>
    </row>
    <row r="5" spans="2:10" ht="24.65" customHeight="1" x14ac:dyDescent="0.35">
      <c r="B5" s="81" t="s">
        <v>4</v>
      </c>
      <c r="C5" s="82"/>
      <c r="D5" s="82"/>
      <c r="E5" s="82"/>
      <c r="F5" s="82"/>
      <c r="G5" s="82"/>
      <c r="H5" s="82"/>
      <c r="I5" s="83"/>
    </row>
    <row r="8" spans="2:10" x14ac:dyDescent="0.35">
      <c r="B8" s="47" t="s">
        <v>5</v>
      </c>
      <c r="C8" s="44"/>
      <c r="D8" s="44"/>
      <c r="E8" s="44"/>
      <c r="F8" s="44"/>
      <c r="G8" s="44"/>
      <c r="H8" s="44"/>
      <c r="I8" s="44"/>
      <c r="J8" s="44"/>
    </row>
    <row r="9" spans="2:10" s="9" customFormat="1" ht="78.650000000000006" customHeight="1" x14ac:dyDescent="0.35">
      <c r="B9" s="84" t="s">
        <v>6</v>
      </c>
      <c r="C9" s="84"/>
      <c r="D9" s="84"/>
      <c r="E9" s="84"/>
      <c r="F9" s="84"/>
      <c r="G9" s="84"/>
      <c r="H9" s="84"/>
      <c r="I9" s="84"/>
      <c r="J9" s="84"/>
    </row>
    <row r="10" spans="2:10" s="8" customFormat="1" x14ac:dyDescent="0.35">
      <c r="B10" s="47" t="s">
        <v>7</v>
      </c>
      <c r="C10" s="47"/>
      <c r="D10" s="47"/>
      <c r="E10" s="47"/>
      <c r="F10" s="47"/>
      <c r="G10" s="47"/>
      <c r="H10" s="47"/>
      <c r="I10" s="47"/>
      <c r="J10" s="47"/>
    </row>
    <row r="11" spans="2:10" x14ac:dyDescent="0.35">
      <c r="C11" s="85"/>
      <c r="D11" s="86"/>
    </row>
    <row r="12" spans="2:10" ht="42" x14ac:dyDescent="0.35">
      <c r="B12" s="43" t="s">
        <v>47</v>
      </c>
      <c r="C12" s="43" t="s">
        <v>8</v>
      </c>
      <c r="D12" s="10"/>
    </row>
    <row r="13" spans="2:10" x14ac:dyDescent="0.35">
      <c r="B13" s="34" t="s">
        <v>9</v>
      </c>
      <c r="C13" s="23"/>
    </row>
    <row r="14" spans="2:10" x14ac:dyDescent="0.35">
      <c r="B14" s="34" t="s">
        <v>41</v>
      </c>
      <c r="C14" s="23"/>
    </row>
    <row r="15" spans="2:10" x14ac:dyDescent="0.35">
      <c r="B15" s="34" t="s">
        <v>10</v>
      </c>
      <c r="C15" s="23"/>
    </row>
    <row r="16" spans="2:10" x14ac:dyDescent="0.35">
      <c r="B16" s="34" t="s">
        <v>11</v>
      </c>
      <c r="C16" s="23"/>
    </row>
    <row r="17" spans="2:9" x14ac:dyDescent="0.35">
      <c r="B17" s="11"/>
      <c r="C17" s="11"/>
    </row>
    <row r="18" spans="2:9" s="8" customFormat="1" x14ac:dyDescent="0.35">
      <c r="B18" s="11"/>
      <c r="C18" s="12"/>
    </row>
    <row r="19" spans="2:9" s="8" customFormat="1" ht="42" x14ac:dyDescent="0.35">
      <c r="B19" s="43" t="s">
        <v>12</v>
      </c>
      <c r="C19" s="43" t="s">
        <v>13</v>
      </c>
    </row>
    <row r="20" spans="2:9" s="8" customFormat="1" x14ac:dyDescent="0.35">
      <c r="B20" s="34" t="s">
        <v>9</v>
      </c>
      <c r="C20" s="23"/>
    </row>
    <row r="21" spans="2:9" s="8" customFormat="1" x14ac:dyDescent="0.35">
      <c r="B21" s="34" t="s">
        <v>42</v>
      </c>
      <c r="C21" s="23"/>
    </row>
    <row r="22" spans="2:9" s="8" customFormat="1" x14ac:dyDescent="0.35">
      <c r="B22" s="34" t="s">
        <v>10</v>
      </c>
      <c r="C22" s="23"/>
    </row>
    <row r="23" spans="2:9" s="8" customFormat="1" x14ac:dyDescent="0.35">
      <c r="B23" s="34" t="s">
        <v>11</v>
      </c>
      <c r="C23" s="23"/>
    </row>
    <row r="26" spans="2:9" x14ac:dyDescent="0.35">
      <c r="B26" s="79" t="s">
        <v>14</v>
      </c>
      <c r="C26" s="79"/>
      <c r="D26" s="44"/>
      <c r="E26" s="44"/>
      <c r="F26" s="44"/>
      <c r="G26" s="44"/>
      <c r="H26" s="44"/>
      <c r="I26" s="44"/>
    </row>
    <row r="27" spans="2:9" s="10" customFormat="1" x14ac:dyDescent="0.35">
      <c r="B27" s="45"/>
      <c r="C27" s="45"/>
      <c r="D27" s="46"/>
      <c r="E27" s="46"/>
      <c r="F27" s="46"/>
      <c r="G27" s="46"/>
      <c r="H27" s="46"/>
      <c r="I27" s="46"/>
    </row>
    <row r="28" spans="2:9" s="10" customFormat="1" ht="31.5" customHeight="1" x14ac:dyDescent="0.35">
      <c r="B28" s="80" t="s">
        <v>15</v>
      </c>
      <c r="C28" s="80"/>
      <c r="D28" s="80"/>
      <c r="E28" s="80"/>
      <c r="F28" s="80"/>
      <c r="G28" s="80"/>
      <c r="H28" s="80"/>
      <c r="I28" s="80"/>
    </row>
    <row r="29" spans="2:9" s="10" customFormat="1" x14ac:dyDescent="0.35">
      <c r="B29" s="13"/>
      <c r="C29" s="13"/>
    </row>
  </sheetData>
  <mergeCells count="8">
    <mergeCell ref="B26:C26"/>
    <mergeCell ref="B28:I28"/>
    <mergeCell ref="B1:I1"/>
    <mergeCell ref="B2:H2"/>
    <mergeCell ref="B3:I3"/>
    <mergeCell ref="B5:I5"/>
    <mergeCell ref="B9:J9"/>
    <mergeCell ref="C11:D11"/>
  </mergeCells>
  <printOptions horizontalCentered="1" verticalCentered="1"/>
  <pageMargins left="0.70866141732283472" right="0.70866141732283472" top="0.74803149606299213" bottom="0.74803149606299213" header="0.31496062992125984" footer="0.31496062992125984"/>
  <pageSetup paperSize="9" scale="57" orientation="portrait" r:id="rId1"/>
  <headerFooter>
    <oddHeader>&amp;L&amp;F</oddHeader>
    <oddFooter>&amp;L&amp;A&amp;R&amp;P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52"/>
  <sheetViews>
    <sheetView view="pageBreakPreview" zoomScale="115" zoomScaleNormal="100" zoomScaleSheetLayoutView="115" workbookViewId="0">
      <selection activeCell="B2" sqref="B2:G2"/>
    </sheetView>
  </sheetViews>
  <sheetFormatPr baseColWidth="10" defaultColWidth="11.453125" defaultRowHeight="14.5" x14ac:dyDescent="0.35"/>
  <cols>
    <col min="1" max="1" width="3.453125" style="6" customWidth="1"/>
    <col min="2" max="2" width="11" style="6" customWidth="1"/>
    <col min="3" max="3" width="67.453125" style="6" customWidth="1"/>
    <col min="4" max="5" width="30.54296875" style="2" customWidth="1"/>
    <col min="6" max="6" width="29.453125" style="2" customWidth="1"/>
    <col min="7" max="7" width="32.54296875" style="6" customWidth="1"/>
    <col min="8" max="8" width="4.54296875" style="6" customWidth="1"/>
    <col min="9" max="16384" width="11.453125" style="6"/>
  </cols>
  <sheetData>
    <row r="1" spans="2:7" ht="15.5" x14ac:dyDescent="0.35">
      <c r="C1" s="76"/>
      <c r="D1" s="76"/>
      <c r="E1" s="76"/>
      <c r="F1" s="76"/>
      <c r="G1" s="76"/>
    </row>
    <row r="2" spans="2:7" ht="35.25" customHeight="1" thickBot="1" x14ac:dyDescent="0.4">
      <c r="B2" s="99" t="s">
        <v>79</v>
      </c>
      <c r="C2" s="100"/>
      <c r="D2" s="100"/>
      <c r="E2" s="100"/>
      <c r="F2" s="100"/>
      <c r="G2" s="101"/>
    </row>
    <row r="3" spans="2:7" ht="16" thickTop="1" x14ac:dyDescent="0.35">
      <c r="C3" s="3"/>
    </row>
    <row r="4" spans="2:7" ht="36.65" customHeight="1" x14ac:dyDescent="0.35">
      <c r="B4" s="102" t="s">
        <v>52</v>
      </c>
      <c r="C4" s="102"/>
      <c r="D4" s="102"/>
      <c r="E4" s="102"/>
      <c r="F4" s="102"/>
      <c r="G4" s="102"/>
    </row>
    <row r="5" spans="2:7" ht="19.399999999999999" customHeight="1" x14ac:dyDescent="0.35">
      <c r="C5" s="98"/>
      <c r="D5" s="98"/>
      <c r="E5" s="98"/>
      <c r="F5" s="98"/>
      <c r="G5" s="98"/>
    </row>
    <row r="6" spans="2:7" ht="18" customHeight="1" x14ac:dyDescent="0.35">
      <c r="B6" s="91" t="s">
        <v>38</v>
      </c>
      <c r="C6" s="92"/>
      <c r="D6" s="92"/>
      <c r="E6" s="92"/>
      <c r="F6" s="92"/>
      <c r="G6" s="93"/>
    </row>
    <row r="7" spans="2:7" ht="15.5" x14ac:dyDescent="0.35">
      <c r="C7" s="3"/>
    </row>
    <row r="8" spans="2:7" ht="31.5" customHeight="1" x14ac:dyDescent="0.35">
      <c r="B8" s="19" t="s">
        <v>17</v>
      </c>
      <c r="C8" s="19" t="s">
        <v>3</v>
      </c>
      <c r="D8" s="20" t="s">
        <v>31</v>
      </c>
      <c r="E8" s="19" t="s">
        <v>30</v>
      </c>
      <c r="F8" s="19" t="s">
        <v>32</v>
      </c>
      <c r="G8" s="20" t="s">
        <v>33</v>
      </c>
    </row>
    <row r="9" spans="2:7" ht="24" customHeight="1" x14ac:dyDescent="0.35">
      <c r="B9" s="94" t="s">
        <v>57</v>
      </c>
      <c r="C9" s="94"/>
      <c r="D9" s="94"/>
      <c r="E9" s="94"/>
      <c r="F9" s="94"/>
      <c r="G9" s="94"/>
    </row>
    <row r="10" spans="2:7" x14ac:dyDescent="0.35">
      <c r="B10" s="66" t="s">
        <v>28</v>
      </c>
      <c r="C10" s="53" t="s">
        <v>60</v>
      </c>
      <c r="D10" s="28">
        <f>BPU_P1_PC!H11</f>
        <v>0</v>
      </c>
      <c r="E10" s="29">
        <v>100</v>
      </c>
      <c r="F10" s="30">
        <f>D10*E10</f>
        <v>0</v>
      </c>
      <c r="G10" s="30">
        <f t="shared" ref="G10:G16" si="0">F10*1.2</f>
        <v>0</v>
      </c>
    </row>
    <row r="11" spans="2:7" x14ac:dyDescent="0.35">
      <c r="B11" s="67"/>
      <c r="C11" s="53" t="s">
        <v>61</v>
      </c>
      <c r="D11" s="28">
        <f>BPU_P1_PC!H12</f>
        <v>0</v>
      </c>
      <c r="E11" s="29">
        <v>200</v>
      </c>
      <c r="F11" s="30">
        <f>E11*D11</f>
        <v>0</v>
      </c>
      <c r="G11" s="30">
        <f t="shared" si="0"/>
        <v>0</v>
      </c>
    </row>
    <row r="12" spans="2:7" x14ac:dyDescent="0.35">
      <c r="B12" s="67"/>
      <c r="C12" s="53" t="s">
        <v>62</v>
      </c>
      <c r="D12" s="28">
        <f>BPU_P1_PC!H13</f>
        <v>0</v>
      </c>
      <c r="E12" s="29">
        <v>1500</v>
      </c>
      <c r="F12" s="30">
        <f>D12*E12</f>
        <v>0</v>
      </c>
      <c r="G12" s="30">
        <f t="shared" si="0"/>
        <v>0</v>
      </c>
    </row>
    <row r="13" spans="2:7" x14ac:dyDescent="0.35">
      <c r="B13" s="78"/>
      <c r="C13" s="53" t="s">
        <v>63</v>
      </c>
      <c r="D13" s="28">
        <f>BPU_P1_PC!H14</f>
        <v>0</v>
      </c>
      <c r="E13" s="29">
        <v>100</v>
      </c>
      <c r="F13" s="30">
        <f>D13*E13</f>
        <v>0</v>
      </c>
      <c r="G13" s="30">
        <f t="shared" si="0"/>
        <v>0</v>
      </c>
    </row>
    <row r="14" spans="2:7" x14ac:dyDescent="0.35">
      <c r="B14" s="66" t="s">
        <v>27</v>
      </c>
      <c r="C14" s="16" t="s">
        <v>67</v>
      </c>
      <c r="D14" s="28">
        <f>BPU_P1_PC!H18</f>
        <v>0</v>
      </c>
      <c r="E14" s="29">
        <v>400</v>
      </c>
      <c r="F14" s="30">
        <f>D14*E14</f>
        <v>0</v>
      </c>
      <c r="G14" s="30">
        <f t="shared" si="0"/>
        <v>0</v>
      </c>
    </row>
    <row r="15" spans="2:7" x14ac:dyDescent="0.35">
      <c r="B15" s="67"/>
      <c r="C15" s="16" t="s">
        <v>68</v>
      </c>
      <c r="D15" s="28">
        <f>BPU_P1_PC!H19</f>
        <v>0</v>
      </c>
      <c r="E15" s="29">
        <v>400</v>
      </c>
      <c r="F15" s="30">
        <f>D15*E15</f>
        <v>0</v>
      </c>
      <c r="G15" s="30">
        <f t="shared" si="0"/>
        <v>0</v>
      </c>
    </row>
    <row r="16" spans="2:7" x14ac:dyDescent="0.35">
      <c r="B16" s="95" t="s">
        <v>34</v>
      </c>
      <c r="C16" s="96"/>
      <c r="D16" s="96"/>
      <c r="E16" s="97"/>
      <c r="F16" s="31">
        <f>SUM(F10:F15)</f>
        <v>0</v>
      </c>
      <c r="G16" s="31">
        <f t="shared" si="0"/>
        <v>0</v>
      </c>
    </row>
    <row r="17" spans="2:7" ht="24" customHeight="1" x14ac:dyDescent="0.35">
      <c r="B17" s="94" t="s">
        <v>58</v>
      </c>
      <c r="C17" s="94"/>
      <c r="D17" s="94"/>
      <c r="E17" s="94"/>
      <c r="F17" s="94"/>
      <c r="G17" s="94"/>
    </row>
    <row r="18" spans="2:7" x14ac:dyDescent="0.35">
      <c r="B18" s="66" t="s">
        <v>29</v>
      </c>
      <c r="C18" s="16" t="s">
        <v>64</v>
      </c>
      <c r="D18" s="28">
        <f>BPU_P2_Apple!H10</f>
        <v>0</v>
      </c>
      <c r="E18" s="29">
        <v>800</v>
      </c>
      <c r="F18" s="30">
        <f>E18*D18</f>
        <v>0</v>
      </c>
      <c r="G18" s="30">
        <f>F18*1.2</f>
        <v>0</v>
      </c>
    </row>
    <row r="19" spans="2:7" x14ac:dyDescent="0.35">
      <c r="B19" s="67"/>
      <c r="C19" s="16" t="s">
        <v>65</v>
      </c>
      <c r="D19" s="28">
        <f>BPU_P2_Apple!H11</f>
        <v>0</v>
      </c>
      <c r="E19" s="29">
        <v>100</v>
      </c>
      <c r="F19" s="30">
        <f>D19*E19</f>
        <v>0</v>
      </c>
      <c r="G19" s="30">
        <f>F19*1.2</f>
        <v>0</v>
      </c>
    </row>
    <row r="20" spans="2:7" x14ac:dyDescent="0.35">
      <c r="B20" s="95" t="s">
        <v>35</v>
      </c>
      <c r="C20" s="96"/>
      <c r="D20" s="96"/>
      <c r="E20" s="97"/>
      <c r="F20" s="31">
        <f>SUM(F18:F19)</f>
        <v>0</v>
      </c>
      <c r="G20" s="31">
        <f>F20*1.2</f>
        <v>0</v>
      </c>
    </row>
    <row r="21" spans="2:7" x14ac:dyDescent="0.35">
      <c r="B21" s="32"/>
      <c r="C21" s="32"/>
      <c r="D21" s="32"/>
      <c r="E21" s="32"/>
      <c r="F21" s="33"/>
      <c r="G21" s="33"/>
    </row>
    <row r="22" spans="2:7" ht="27.65" customHeight="1" x14ac:dyDescent="0.35">
      <c r="C22" s="87" t="s">
        <v>36</v>
      </c>
      <c r="D22" s="87"/>
      <c r="E22" s="87"/>
      <c r="F22" s="87"/>
      <c r="G22" s="87"/>
    </row>
    <row r="23" spans="2:7" ht="27.65" customHeight="1" x14ac:dyDescent="0.35">
      <c r="C23" s="88" t="s">
        <v>45</v>
      </c>
      <c r="D23" s="89"/>
      <c r="E23" s="89"/>
      <c r="F23" s="90"/>
      <c r="G23" s="39">
        <f>SUM(F16,F20)</f>
        <v>0</v>
      </c>
    </row>
    <row r="24" spans="2:7" ht="27.65" customHeight="1" x14ac:dyDescent="0.35">
      <c r="C24" s="88" t="s">
        <v>46</v>
      </c>
      <c r="D24" s="89"/>
      <c r="E24" s="89"/>
      <c r="F24" s="90"/>
      <c r="G24" s="39">
        <f>SUM(G16,G20)</f>
        <v>0</v>
      </c>
    </row>
    <row r="27" spans="2:7" ht="33.65" customHeight="1" x14ac:dyDescent="0.35"/>
    <row r="37" spans="9:9" x14ac:dyDescent="0.35">
      <c r="I37" s="38"/>
    </row>
    <row r="44" spans="9:9" ht="27.65" customHeight="1" x14ac:dyDescent="0.35"/>
    <row r="45" spans="9:9" ht="27.65" customHeight="1" x14ac:dyDescent="0.35"/>
    <row r="46" spans="9:9" ht="27.65" customHeight="1" x14ac:dyDescent="0.35"/>
    <row r="52" spans="7:7" x14ac:dyDescent="0.35">
      <c r="G52" s="18"/>
    </row>
  </sheetData>
  <mergeCells count="15">
    <mergeCell ref="C1:G1"/>
    <mergeCell ref="C5:G5"/>
    <mergeCell ref="B10:B13"/>
    <mergeCell ref="B14:B15"/>
    <mergeCell ref="B2:G2"/>
    <mergeCell ref="B4:G4"/>
    <mergeCell ref="C22:G22"/>
    <mergeCell ref="C23:F23"/>
    <mergeCell ref="C24:F24"/>
    <mergeCell ref="B6:G6"/>
    <mergeCell ref="B18:B19"/>
    <mergeCell ref="B9:G9"/>
    <mergeCell ref="B17:G17"/>
    <mergeCell ref="B20:E20"/>
    <mergeCell ref="B16:E16"/>
  </mergeCells>
  <printOptions horizontalCentered="1" verticalCentered="1"/>
  <pageMargins left="0.70866141732283472" right="0.70866141732283472" top="0.74803149606299213" bottom="0.74803149606299213" header="0.31496062992125984" footer="0.31496062992125984"/>
  <pageSetup paperSize="9" scale="41" orientation="portrait" r:id="rId1"/>
  <headerFooter>
    <oddHeader>&amp;L&amp;F</oddHeader>
    <oddFooter>&amp;L&amp;A&amp;R&amp;P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H18"/>
  <sheetViews>
    <sheetView view="pageBreakPreview" zoomScale="115" zoomScaleNormal="100" zoomScaleSheetLayoutView="115" workbookViewId="0">
      <selection activeCell="B2" sqref="B2:G2"/>
    </sheetView>
  </sheetViews>
  <sheetFormatPr baseColWidth="10" defaultRowHeight="14.5" x14ac:dyDescent="0.35"/>
  <cols>
    <col min="1" max="1" width="3.54296875" customWidth="1"/>
    <col min="2" max="2" width="29.54296875" customWidth="1"/>
    <col min="3" max="3" width="24.54296875" customWidth="1"/>
    <col min="4" max="4" width="19.453125" customWidth="1"/>
    <col min="5" max="6" width="20.453125" customWidth="1"/>
    <col min="7" max="7" width="32.08984375" customWidth="1"/>
    <col min="8" max="8" width="5.08984375" customWidth="1"/>
  </cols>
  <sheetData>
    <row r="1" spans="2:8" s="6" customFormat="1" ht="15.5" x14ac:dyDescent="0.35">
      <c r="B1" s="76"/>
      <c r="C1" s="76"/>
      <c r="D1" s="76"/>
      <c r="E1" s="76"/>
      <c r="F1" s="76"/>
      <c r="G1" s="76"/>
    </row>
    <row r="2" spans="2:8" s="6" customFormat="1" ht="35.25" customHeight="1" thickBot="1" x14ac:dyDescent="0.4">
      <c r="B2" s="103" t="s">
        <v>79</v>
      </c>
      <c r="C2" s="103"/>
      <c r="D2" s="103"/>
      <c r="E2" s="103"/>
      <c r="F2" s="103"/>
      <c r="G2" s="103"/>
    </row>
    <row r="3" spans="2:8" s="6" customFormat="1" ht="16" thickTop="1" x14ac:dyDescent="0.35">
      <c r="B3" s="3"/>
      <c r="C3" s="2"/>
      <c r="D3" s="2"/>
      <c r="E3" s="2"/>
      <c r="F3" s="2"/>
    </row>
    <row r="5" spans="2:8" ht="35.4" customHeight="1" x14ac:dyDescent="0.35">
      <c r="B5" s="104" t="s">
        <v>37</v>
      </c>
      <c r="C5" s="105"/>
      <c r="D5" s="105"/>
      <c r="E5" s="105"/>
      <c r="F5" s="105"/>
      <c r="G5" s="105"/>
    </row>
    <row r="6" spans="2:8" x14ac:dyDescent="0.35">
      <c r="B6" s="6"/>
      <c r="C6" s="2"/>
      <c r="D6" s="2"/>
      <c r="E6" s="2"/>
      <c r="F6" s="2"/>
      <c r="G6" s="6"/>
    </row>
    <row r="7" spans="2:8" s="6" customFormat="1" ht="19.399999999999999" customHeight="1" x14ac:dyDescent="0.35">
      <c r="C7" s="98"/>
      <c r="D7" s="98"/>
      <c r="E7" s="98"/>
      <c r="F7" s="98"/>
      <c r="G7" s="98"/>
      <c r="H7" s="98"/>
    </row>
    <row r="8" spans="2:8" s="6" customFormat="1" ht="18" customHeight="1" x14ac:dyDescent="0.35">
      <c r="B8" s="91" t="s">
        <v>38</v>
      </c>
      <c r="C8" s="92"/>
      <c r="D8" s="92"/>
      <c r="E8" s="92"/>
      <c r="F8" s="92"/>
      <c r="G8" s="92"/>
      <c r="H8" s="93"/>
    </row>
    <row r="9" spans="2:8" x14ac:dyDescent="0.35">
      <c r="B9" s="6"/>
      <c r="C9" s="2"/>
      <c r="D9" s="2"/>
      <c r="E9" s="2"/>
      <c r="F9" s="2"/>
      <c r="G9" s="6"/>
    </row>
    <row r="10" spans="2:8" ht="42.65" customHeight="1" x14ac:dyDescent="0.35">
      <c r="B10" s="37" t="s">
        <v>47</v>
      </c>
      <c r="C10" s="36" t="s">
        <v>8</v>
      </c>
      <c r="D10" s="37" t="s">
        <v>40</v>
      </c>
      <c r="E10" s="37" t="s">
        <v>43</v>
      </c>
      <c r="F10" s="37" t="s">
        <v>71</v>
      </c>
      <c r="G10" s="37" t="s">
        <v>72</v>
      </c>
    </row>
    <row r="11" spans="2:8" x14ac:dyDescent="0.35">
      <c r="B11" s="34" t="s">
        <v>9</v>
      </c>
      <c r="C11" s="40">
        <f>'HORS BPU'!C13</f>
        <v>0</v>
      </c>
      <c r="D11" s="51">
        <v>10</v>
      </c>
      <c r="E11" s="52">
        <v>150000</v>
      </c>
      <c r="F11" s="35">
        <f>C11*E11</f>
        <v>0</v>
      </c>
      <c r="G11" s="35">
        <f>E11+F11</f>
        <v>150000</v>
      </c>
    </row>
    <row r="12" spans="2:8" x14ac:dyDescent="0.35">
      <c r="B12" s="34" t="s">
        <v>41</v>
      </c>
      <c r="C12" s="40">
        <f>'HORS BPU'!C14</f>
        <v>0</v>
      </c>
      <c r="D12" s="51">
        <v>2</v>
      </c>
      <c r="E12" s="52">
        <v>40000</v>
      </c>
      <c r="F12" s="35">
        <f>C12*E12</f>
        <v>0</v>
      </c>
      <c r="G12" s="35">
        <f t="shared" ref="G12:G14" si="0">E12+F12</f>
        <v>40000</v>
      </c>
    </row>
    <row r="13" spans="2:8" x14ac:dyDescent="0.35">
      <c r="B13" s="34" t="s">
        <v>10</v>
      </c>
      <c r="C13" s="40">
        <f>'HORS BPU'!C15</f>
        <v>0</v>
      </c>
      <c r="D13" s="51">
        <v>2</v>
      </c>
      <c r="E13" s="52">
        <v>200000</v>
      </c>
      <c r="F13" s="35">
        <f>C13*E13</f>
        <v>0</v>
      </c>
      <c r="G13" s="35">
        <f t="shared" si="0"/>
        <v>200000</v>
      </c>
    </row>
    <row r="14" spans="2:8" x14ac:dyDescent="0.35">
      <c r="B14" s="34" t="s">
        <v>11</v>
      </c>
      <c r="C14" s="40">
        <f>'HORS BPU'!C16</f>
        <v>0</v>
      </c>
      <c r="D14" s="51">
        <v>1</v>
      </c>
      <c r="E14" s="52">
        <v>800000</v>
      </c>
      <c r="F14" s="35">
        <f>C14*E14</f>
        <v>0</v>
      </c>
      <c r="G14" s="35">
        <f t="shared" si="0"/>
        <v>800000</v>
      </c>
    </row>
    <row r="15" spans="2:8" x14ac:dyDescent="0.35">
      <c r="B15" s="11"/>
      <c r="C15" s="12"/>
      <c r="D15" s="2"/>
      <c r="E15" s="2"/>
      <c r="F15" s="2"/>
      <c r="G15" s="6"/>
    </row>
    <row r="16" spans="2:8" ht="18.649999999999999" customHeight="1" x14ac:dyDescent="0.35">
      <c r="B16" s="87" t="s">
        <v>39</v>
      </c>
      <c r="C16" s="87"/>
      <c r="D16" s="87"/>
      <c r="E16" s="87"/>
      <c r="F16" s="87"/>
      <c r="G16" s="87"/>
    </row>
    <row r="17" spans="2:7" ht="18" customHeight="1" x14ac:dyDescent="0.35">
      <c r="B17" s="88" t="s">
        <v>45</v>
      </c>
      <c r="C17" s="89"/>
      <c r="D17" s="89"/>
      <c r="E17" s="90"/>
      <c r="F17" s="54"/>
      <c r="G17" s="39">
        <f>SUM(G11:G14)</f>
        <v>1190000</v>
      </c>
    </row>
    <row r="18" spans="2:7" ht="20.149999999999999" customHeight="1" x14ac:dyDescent="0.35">
      <c r="B18" s="88" t="s">
        <v>46</v>
      </c>
      <c r="C18" s="89"/>
      <c r="D18" s="89"/>
      <c r="E18" s="90"/>
      <c r="F18" s="54"/>
      <c r="G18" s="39">
        <f>G17*1.2</f>
        <v>1428000</v>
      </c>
    </row>
  </sheetData>
  <mergeCells count="8">
    <mergeCell ref="B17:E17"/>
    <mergeCell ref="B18:E18"/>
    <mergeCell ref="B1:G1"/>
    <mergeCell ref="B2:G2"/>
    <mergeCell ref="C7:H7"/>
    <mergeCell ref="B8:H8"/>
    <mergeCell ref="B5:G5"/>
    <mergeCell ref="B16:G16"/>
  </mergeCells>
  <printOptions horizontalCentered="1"/>
  <pageMargins left="0.70866141732283472" right="0.70866141732283472" top="0.74803149606299213" bottom="0.74803149606299213" header="0.31496062992125984" footer="0.31496062992125984"/>
  <pageSetup paperSize="9" scale="56" orientation="portrait" r:id="rId1"/>
  <headerFooter>
    <oddHeader>&amp;L&amp;F</oddHeader>
    <oddFooter>&amp;L&amp;A&amp;R&amp;P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
  <sheetViews>
    <sheetView view="pageBreakPreview" zoomScale="115" zoomScaleNormal="100" zoomScaleSheetLayoutView="115" workbookViewId="0">
      <selection activeCell="B2" sqref="B2:G2"/>
    </sheetView>
  </sheetViews>
  <sheetFormatPr baseColWidth="10" defaultRowHeight="14.5" x14ac:dyDescent="0.35"/>
  <cols>
    <col min="1" max="1" width="4.54296875" customWidth="1"/>
    <col min="5" max="5" width="19.453125" customWidth="1"/>
    <col min="6" max="6" width="29.54296875" customWidth="1"/>
    <col min="7" max="7" width="39.453125" customWidth="1"/>
    <col min="8" max="8" width="5.54296875" customWidth="1"/>
  </cols>
  <sheetData>
    <row r="1" spans="1:8" s="6" customFormat="1" ht="16" thickBot="1" x14ac:dyDescent="0.4">
      <c r="B1" s="76"/>
      <c r="C1" s="76"/>
      <c r="D1" s="76"/>
      <c r="E1" s="76"/>
      <c r="F1" s="76"/>
      <c r="G1" s="76"/>
    </row>
    <row r="2" spans="1:8" s="6" customFormat="1" ht="35.25" customHeight="1" thickTop="1" thickBot="1" x14ac:dyDescent="0.4">
      <c r="B2" s="108" t="s">
        <v>79</v>
      </c>
      <c r="C2" s="108"/>
      <c r="D2" s="108"/>
      <c r="E2" s="108"/>
      <c r="F2" s="108"/>
      <c r="G2" s="108"/>
    </row>
    <row r="3" spans="1:8" s="6" customFormat="1" ht="16" thickTop="1" x14ac:dyDescent="0.35">
      <c r="B3" s="3"/>
      <c r="C3" s="2"/>
      <c r="D3" s="2"/>
      <c r="E3" s="2"/>
      <c r="F3" s="2"/>
    </row>
    <row r="5" spans="1:8" ht="35.4" customHeight="1" x14ac:dyDescent="0.35">
      <c r="B5" s="104" t="s">
        <v>48</v>
      </c>
      <c r="C5" s="105"/>
      <c r="D5" s="105"/>
      <c r="E5" s="105"/>
      <c r="F5" s="105"/>
      <c r="G5" s="105"/>
    </row>
    <row r="7" spans="1:8" s="6" customFormat="1" ht="27.65" customHeight="1" x14ac:dyDescent="0.35">
      <c r="B7" s="109" t="s">
        <v>49</v>
      </c>
      <c r="C7" s="110"/>
      <c r="D7" s="110"/>
      <c r="E7" s="111"/>
      <c r="F7" s="37" t="s">
        <v>50</v>
      </c>
      <c r="G7" s="37" t="s">
        <v>51</v>
      </c>
    </row>
    <row r="8" spans="1:8" s="6" customFormat="1" ht="21.65" customHeight="1" x14ac:dyDescent="0.35">
      <c r="B8" s="112" t="s">
        <v>36</v>
      </c>
      <c r="C8" s="113"/>
      <c r="D8" s="113"/>
      <c r="E8" s="114"/>
      <c r="F8" s="49">
        <f>'DQE BPU'!G23</f>
        <v>0</v>
      </c>
      <c r="G8" s="48">
        <f>'DQE BPU'!G24</f>
        <v>0</v>
      </c>
    </row>
    <row r="9" spans="1:8" ht="24.65" customHeight="1" thickBot="1" x14ac:dyDescent="0.4">
      <c r="B9" s="115" t="s">
        <v>39</v>
      </c>
      <c r="C9" s="116"/>
      <c r="D9" s="116"/>
      <c r="E9" s="117"/>
      <c r="F9" s="48">
        <f>'DQE HORS BPU'!G17</f>
        <v>1190000</v>
      </c>
      <c r="G9" s="48">
        <f>'DQE HORS BPU'!G18</f>
        <v>1428000</v>
      </c>
    </row>
    <row r="10" spans="1:8" s="6" customFormat="1" ht="35.15" customHeight="1" thickTop="1" thickBot="1" x14ac:dyDescent="0.4">
      <c r="A10" s="42"/>
      <c r="B10" s="106" t="s">
        <v>44</v>
      </c>
      <c r="C10" s="107"/>
      <c r="D10" s="107"/>
      <c r="E10" s="107"/>
      <c r="F10" s="50">
        <f>F8+F9</f>
        <v>1190000</v>
      </c>
      <c r="G10" s="50">
        <f>F10*1.2</f>
        <v>1428000</v>
      </c>
      <c r="H10" s="41"/>
    </row>
    <row r="11" spans="1:8" ht="15" thickTop="1" x14ac:dyDescent="0.35"/>
  </sheetData>
  <mergeCells count="7">
    <mergeCell ref="B10:E10"/>
    <mergeCell ref="B1:G1"/>
    <mergeCell ref="B2:G2"/>
    <mergeCell ref="B5:G5"/>
    <mergeCell ref="B7:E7"/>
    <mergeCell ref="B8:E8"/>
    <mergeCell ref="B9:E9"/>
  </mergeCells>
  <printOptions horizontalCentered="1"/>
  <pageMargins left="0.70866141732283472" right="0.70866141732283472" top="0.74803149606299213" bottom="0.74803149606299213" header="0.31496062992125984" footer="0.31496062992125984"/>
  <pageSetup paperSize="9" scale="66" orientation="portrait" r:id="rId1"/>
  <headerFooter>
    <oddHeader>&amp;L&amp;F</oddHeader>
    <oddFooter>&amp;L&amp;A&amp;R&amp;P</oddFooter>
  </headerFooter>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Feuilles de calcul</vt:lpstr>
      </vt:variant>
      <vt:variant>
        <vt:i4>7</vt:i4>
      </vt:variant>
      <vt:variant>
        <vt:lpstr>Plages nommées</vt:lpstr>
      </vt:variant>
      <vt:variant>
        <vt:i4>3</vt:i4>
      </vt:variant>
    </vt:vector>
  </HeadingPairs>
  <TitlesOfParts>
    <vt:vector size="10" baseType="lpstr">
      <vt:lpstr>Instructions</vt:lpstr>
      <vt:lpstr>BPU_P1_PC</vt:lpstr>
      <vt:lpstr>BPU_P2_Apple</vt:lpstr>
      <vt:lpstr>HORS BPU</vt:lpstr>
      <vt:lpstr>DQE BPU</vt:lpstr>
      <vt:lpstr>DQE HORS BPU</vt:lpstr>
      <vt:lpstr>TOTAL DQE</vt:lpstr>
      <vt:lpstr>'DQE BPU'!Zone_d_impression</vt:lpstr>
      <vt:lpstr>Instructions!Zone_d_impression</vt:lpstr>
      <vt:lpstr>'TOTAL DQE'!Zone_d_impression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revision>1</cp:revision>
  <dcterms:created xsi:type="dcterms:W3CDTF">2023-06-12T15:58:44Z</dcterms:created>
  <dcterms:modified xsi:type="dcterms:W3CDTF">2025-07-21T14:23:35Z</dcterms:modified>
  <dc:language/>
</cp:coreProperties>
</file>